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8800" windowHeight="12435"/>
  </bookViews>
  <sheets>
    <sheet name="NOMBRADOS" sheetId="1" r:id="rId1"/>
    <sheet name="CONTRATADOS" sheetId="2" r:id="rId2"/>
  </sheets>
  <definedNames>
    <definedName name="_xlnm.Print_Area" localSheetId="1">CONTRATADOS!$A$1:$H$321</definedName>
    <definedName name="_xlnm.Print_Area" localSheetId="0">NOMBRADOS!$A$1:$D$1056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2" l="1"/>
  <c r="F26" i="2"/>
  <c r="F16" i="2"/>
  <c r="B319" i="2"/>
  <c r="B320" i="2" s="1"/>
  <c r="B316" i="2"/>
  <c r="B313" i="2"/>
  <c r="B308" i="2"/>
  <c r="B305" i="2"/>
  <c r="B300" i="2"/>
  <c r="B296" i="2"/>
  <c r="B292" i="2"/>
  <c r="B289" i="2"/>
  <c r="B286" i="2"/>
  <c r="B282" i="2"/>
  <c r="B277" i="2"/>
  <c r="B273" i="2"/>
  <c r="B263" i="2"/>
  <c r="B257" i="2"/>
  <c r="B249" i="2"/>
  <c r="B241" i="2"/>
  <c r="B236" i="2"/>
  <c r="B229" i="2"/>
  <c r="B230" i="2" s="1"/>
  <c r="B220" i="2"/>
  <c r="B216" i="2"/>
  <c r="B211" i="2"/>
  <c r="B206" i="2"/>
  <c r="B199" i="2"/>
  <c r="B193" i="2"/>
  <c r="B183" i="2"/>
  <c r="B178" i="2"/>
  <c r="B171" i="2"/>
  <c r="B165" i="2"/>
  <c r="B159" i="2"/>
  <c r="B154" i="2"/>
  <c r="B151" i="2"/>
  <c r="B142" i="2"/>
  <c r="B137" i="2"/>
  <c r="B124" i="2"/>
  <c r="B125" i="2" s="1"/>
  <c r="B115" i="2"/>
  <c r="B111" i="2"/>
  <c r="B100" i="2"/>
  <c r="B97" i="2"/>
  <c r="B92" i="2"/>
  <c r="B88" i="2"/>
  <c r="B84" i="2"/>
  <c r="B76" i="2"/>
  <c r="B70" i="2"/>
  <c r="B62" i="2"/>
  <c r="B54" i="2"/>
  <c r="B46" i="2"/>
  <c r="B40" i="2"/>
  <c r="B35" i="2"/>
  <c r="B26" i="2"/>
  <c r="B14" i="2"/>
  <c r="B10" i="2"/>
  <c r="B309" i="2" l="1"/>
  <c r="B143" i="2"/>
  <c r="B207" i="2"/>
  <c r="B278" i="2"/>
  <c r="B264" i="2"/>
  <c r="B47" i="2"/>
  <c r="B184" i="2"/>
  <c r="B221" i="2"/>
  <c r="B250" i="2"/>
  <c r="B116" i="2"/>
  <c r="B77" i="2"/>
  <c r="B27" i="2"/>
  <c r="F27" i="2"/>
  <c r="B1055" i="1" l="1"/>
  <c r="B1050" i="1"/>
  <c r="B1047" i="1"/>
  <c r="B1040" i="1"/>
  <c r="B1034" i="1"/>
  <c r="B1029" i="1"/>
  <c r="B1021" i="1"/>
  <c r="B1001" i="1"/>
  <c r="B971" i="1"/>
  <c r="B955" i="1"/>
  <c r="B942" i="1"/>
  <c r="B919" i="1"/>
  <c r="B905" i="1"/>
  <c r="B878" i="1"/>
  <c r="B862" i="1"/>
  <c r="B846" i="1"/>
  <c r="B824" i="1"/>
  <c r="B811" i="1"/>
  <c r="B792" i="1"/>
  <c r="B771" i="1"/>
  <c r="B761" i="1"/>
  <c r="B748" i="1"/>
  <c r="B729" i="1"/>
  <c r="B721" i="1"/>
  <c r="B700" i="1"/>
  <c r="B686" i="1"/>
  <c r="B661" i="1"/>
  <c r="B645" i="1"/>
  <c r="B620" i="1"/>
  <c r="B603" i="1"/>
  <c r="B563" i="1"/>
  <c r="B540" i="1"/>
  <c r="B530" i="1"/>
  <c r="B478" i="1"/>
  <c r="B464" i="1"/>
  <c r="B453" i="1"/>
  <c r="B433" i="1"/>
  <c r="B393" i="1"/>
  <c r="B368" i="1"/>
  <c r="B346" i="1"/>
  <c r="B329" i="1"/>
  <c r="B286" i="1"/>
  <c r="B245" i="1"/>
  <c r="B218" i="1"/>
  <c r="B185" i="1"/>
  <c r="B162" i="1"/>
  <c r="B136" i="1"/>
  <c r="B127" i="1"/>
  <c r="B112" i="1"/>
  <c r="B82" i="1"/>
  <c r="B38" i="1"/>
  <c r="B19" i="1"/>
  <c r="B1056" i="1" l="1"/>
  <c r="B1042" i="1"/>
  <c r="B541" i="1"/>
  <c r="B39" i="1"/>
  <c r="B879" i="1"/>
  <c r="B621" i="1"/>
  <c r="B825" i="1"/>
  <c r="B219" i="1"/>
  <c r="B772" i="1"/>
  <c r="B347" i="1"/>
  <c r="B662" i="1"/>
  <c r="B1022" i="1"/>
  <c r="B972" i="1"/>
  <c r="B137" i="1"/>
</calcChain>
</file>

<file path=xl/sharedStrings.xml><?xml version="1.0" encoding="utf-8"?>
<sst xmlns="http://schemas.openxmlformats.org/spreadsheetml/2006/main" count="2554" uniqueCount="1153">
  <si>
    <t xml:space="preserve">Nº </t>
  </si>
  <si>
    <t>CANT.</t>
  </si>
  <si>
    <t xml:space="preserve">CATEGORIA Y </t>
  </si>
  <si>
    <t>APELLIDOS Y NOMBRES</t>
  </si>
  <si>
    <t>PLAZA</t>
  </si>
  <si>
    <t>PLZAS</t>
  </si>
  <si>
    <t>AUXILIAR TP 20 H</t>
  </si>
  <si>
    <t>VACANTE</t>
  </si>
  <si>
    <t>AUXILIAR TC</t>
  </si>
  <si>
    <t>TOTAL</t>
  </si>
  <si>
    <t>UNIDAD OPERATIVA: FACULTAD DE CIENCIAS AGROPECUARIAS</t>
  </si>
  <si>
    <t>DEPARTAMENTO ACADEMICO  DE CIENCIAS AGROINDUSTRIALES</t>
  </si>
  <si>
    <t>Nº 
PLAZA</t>
  </si>
  <si>
    <t>CANT.
PLZS.</t>
  </si>
  <si>
    <t>CATEGORIA Y 
MODALIDAD</t>
  </si>
  <si>
    <t>ASOCIADO DE</t>
  </si>
  <si>
    <t>SICHE JARA RAUL BENITO</t>
  </si>
  <si>
    <t>BARRAZA JAUREGUI GABRIELA DEL CARMEN</t>
  </si>
  <si>
    <t>ASOCIADO TC</t>
  </si>
  <si>
    <t>LINARES LUJAN GUILLERMO ALBERTO</t>
  </si>
  <si>
    <t>NINAQUISPE ZARE VIVIANO PAULINO</t>
  </si>
  <si>
    <t xml:space="preserve">SANCHEZ GONZALEZ JESUS ALEXANDER </t>
  </si>
  <si>
    <t>PRINCIPAL TC</t>
  </si>
  <si>
    <t>VASQUEZ VILLALOBOS VICTOR JAVIER</t>
  </si>
  <si>
    <t>ROJAS NACCHA JULIO CESAR</t>
  </si>
  <si>
    <t>VILLANUEVA SANCHEZ JORGE ARTURO</t>
  </si>
  <si>
    <t>ASCON DIONICIO GREGORIO MAYER</t>
  </si>
  <si>
    <t>OTOYA AYESTA AMANDA MAGALI DEL PILAR</t>
  </si>
  <si>
    <t>ROJAS PADILLA CARMEN ROSA</t>
  </si>
  <si>
    <t>LESCANO BOCANEGRA LESLIE CRISTINA</t>
  </si>
  <si>
    <t>CARRASCO SILVA ANSELMO HUMBERTO</t>
  </si>
  <si>
    <t>DEPARTAMENTO ACADEMICO DE AGRONOMIA Y ZOOTECNIA</t>
  </si>
  <si>
    <t>MODALIDAD</t>
  </si>
  <si>
    <t>LUJAN SALVATIERRA ANGEL PEDRO</t>
  </si>
  <si>
    <t>ABANTO ROJAS ELI  MANUEL</t>
  </si>
  <si>
    <t>AUXILIAR DE</t>
  </si>
  <si>
    <t>RAMIREZ TORRES LUIS ANTONIO</t>
  </si>
  <si>
    <t>CEDANO SAAVEDRA CAROLINA ESTHER</t>
  </si>
  <si>
    <t>RIOS CAMPOS NELSON HORACIO</t>
  </si>
  <si>
    <t>APOLITANO URBINA CESAR MANUEL</t>
  </si>
  <si>
    <t>RAMIREZ SANCHEZ JULIA MERCEDES</t>
  </si>
  <si>
    <t>MENDEZ GARCIA EDUARDO FELIPE</t>
  </si>
  <si>
    <t>ALARCON GUTIERRES WILLMAN NEPTALI</t>
  </si>
  <si>
    <t>ZAVALETA ARMAS JULIO CESAR</t>
  </si>
  <si>
    <t>LEON GALLARDO ZARA EMPERATRIZ</t>
  </si>
  <si>
    <t>MORACHIMO BORREGO PABLO JAVIER</t>
  </si>
  <si>
    <t>SAAVEDRA SARMIENTO HERACLIDES HUGO</t>
  </si>
  <si>
    <t>PRINCIPAL DE</t>
  </si>
  <si>
    <t>BORBOR PONCE MIRYAM MAGDALENA</t>
  </si>
  <si>
    <t>CALLACNA CUSTODIO MIGUEL ANGEL</t>
  </si>
  <si>
    <t>UNIDAD OPERATIVA: FACULTAD DE CIENCIAS BIOLOGICAS</t>
  </si>
  <si>
    <t>DEPARTAMENTO ACADEMICO DE CIENCIAS BIOLOGICAS</t>
  </si>
  <si>
    <t>RODRIGUEZ SOTO JUAN CARLOS</t>
  </si>
  <si>
    <t>GASTAÑADUI ROSAS DANILO</t>
  </si>
  <si>
    <t>RAMIREZ CRUZ AURELIANO FLORENCIO</t>
  </si>
  <si>
    <t>CHICO RUIZ JULIO ROGER</t>
  </si>
  <si>
    <t>LOPEZ MEDINA SEGUNDO ELOY</t>
  </si>
  <si>
    <t>CHAMAN MEDINA MERCEDES ELIZABETH</t>
  </si>
  <si>
    <t>PADILLA SAGASTEGUI SANTOS ENRIQUE</t>
  </si>
  <si>
    <t>RODRIGUEZ ESPEJO MARLENE RENE</t>
  </si>
  <si>
    <t>BELTRAN ORBEGOSO RAUL ANTONIO</t>
  </si>
  <si>
    <t>CABRERA DE CIPRIANO ANGELITA TERESA</t>
  </si>
  <si>
    <t>MEJIA COICO FREDDY ROGGER</t>
  </si>
  <si>
    <t>POLLACK VELASQUEZ LUIS ENRIQUE</t>
  </si>
  <si>
    <t>HUAMAN RODRIGUEZ EMILIANA APOLINARIA</t>
  </si>
  <si>
    <t>ZELADA ESTRAVER WILLIAM ELMER</t>
  </si>
  <si>
    <t>BLAS CERDAN WILLIAN GENARO</t>
  </si>
  <si>
    <t>PELAEZ PELAEZ FREDDY</t>
  </si>
  <si>
    <t>TUESTA COLLANTES LURDES</t>
  </si>
  <si>
    <t>ZAVALA DE LA CRUZ FATIMA</t>
  </si>
  <si>
    <t>SALDAÑA JIMENEZ JOSE ANTONIO</t>
  </si>
  <si>
    <t>MEDINA TAFUR CESAR AUGUSTO</t>
  </si>
  <si>
    <t>VENEROS TERRONES ROGER</t>
  </si>
  <si>
    <t>FERNANDEZ HONORES ALEJANDRO</t>
  </si>
  <si>
    <t>GUERRERO PADILLA ANA MARLENE</t>
  </si>
  <si>
    <t>ARAUJO CASTILLO EDITA ASUNCION</t>
  </si>
  <si>
    <t>ZAVALETA ESPEJO GINA GENARA</t>
  </si>
  <si>
    <t>MURO MOREY JUAN CESAR</t>
  </si>
  <si>
    <t>CORTEZ LARA REGNE</t>
  </si>
  <si>
    <t>PESANTES VERA MANUEL FERNANDO</t>
  </si>
  <si>
    <t>RODRIGUEZ LACHERRE MANUEL ROBERTO</t>
  </si>
  <si>
    <t>HUARANGA MORENO FELIX RICARDO</t>
  </si>
  <si>
    <t>MEDINA CASTRO DARIO EMILIANO</t>
  </si>
  <si>
    <t>MOSTACERO LEON JOSE</t>
  </si>
  <si>
    <t>ALVITEZ IZQUIERDO ELMER</t>
  </si>
  <si>
    <t>AYQUIPA AYCHO GASPAR EPIFANIO</t>
  </si>
  <si>
    <t>JAIME CHAMOCHUMBI MIGUEL ANGEL</t>
  </si>
  <si>
    <t>PRIETO LARA ZULITA ADRIANA</t>
  </si>
  <si>
    <t>RODRIGUEZ RODRIGUEZ ROBERTO</t>
  </si>
  <si>
    <t>CARBAJAL DE WILSON AIDA ESTHER</t>
  </si>
  <si>
    <t>DEPARTAMENTO ACADEMICO DE MICROBIOLOGIA Y PARASITOLOGIA</t>
  </si>
  <si>
    <t>RODRIGUEZ HARO ICELA MARISSA</t>
  </si>
  <si>
    <t>CASTAÑEDA CARRION IRMA NIDIA</t>
  </si>
  <si>
    <t>ROBLES CASTILLO HEBER MAX</t>
  </si>
  <si>
    <t>ROLDAN RODRIGUEZ JUDITH ENIT</t>
  </si>
  <si>
    <t>ZAVALETA VERDE EDGAR DAVID</t>
  </si>
  <si>
    <t>WILSON KRUGG JUAN HECTOR</t>
  </si>
  <si>
    <t>ALAYO ESPINOZA GERARDO</t>
  </si>
  <si>
    <t>QUINTANA DIAZ ANIBAL</t>
  </si>
  <si>
    <t>MUÑOZ GANOZA EDUARDO JOSE</t>
  </si>
  <si>
    <t>VASQUEZ VALLES MARIA NELLY</t>
  </si>
  <si>
    <t>LLENQUE DIAZ LUIS ALBERTO</t>
  </si>
  <si>
    <t>AGREDA GAITAN JAIME ENRIQUE</t>
  </si>
  <si>
    <t>LUJAN VELASQUEZ MANUELA NATIVIDAD</t>
  </si>
  <si>
    <t>SORIANO BERNILLA BERTHA SOLEDAD</t>
  </si>
  <si>
    <t>GONZALES VARAS ADALBERTO JAVIER</t>
  </si>
  <si>
    <t>AGREDA CALLIRGOS JAIME ASUNCION</t>
  </si>
  <si>
    <t>ESCALANTE AÑORGA HERMES MARIO</t>
  </si>
  <si>
    <t>VARGAS VASQUEZ FRANKLIN ROGER</t>
  </si>
  <si>
    <t>MERCADO MARTINEZ PEDRO E</t>
  </si>
  <si>
    <t>ANHUAMAN AZABACHE RAUL</t>
  </si>
  <si>
    <t>GUEVARA GONZALES JUAN JOSE</t>
  </si>
  <si>
    <t>ANGULO CASTRO IVAN WILFREDO</t>
  </si>
  <si>
    <t>ALVARADO SALINAS PEDRO ARNALDO</t>
  </si>
  <si>
    <t>JARA CAMPOS CESAR AUGUSTO</t>
  </si>
  <si>
    <t>VILLANUEVA DE CUEVA EVA ELIZABETH</t>
  </si>
  <si>
    <t>DEPARTAMENTO ACADEMICO DE PESQUERIA</t>
  </si>
  <si>
    <t>ZAFRA TRELLES ALINA MABEL</t>
  </si>
  <si>
    <t>ICOCHEA BARBARAN ELENA</t>
  </si>
  <si>
    <t>GONZALES VEINTIMILLA FEDERICO</t>
  </si>
  <si>
    <t>DIAZ BARBOZA MOISES EFRAIN</t>
  </si>
  <si>
    <t>CULQUICHICON MALPICA ZOILA GLADIS</t>
  </si>
  <si>
    <t>CORREA LA TORRE JORGE ARTEMIO</t>
  </si>
  <si>
    <t>ALVA CALDERON ROGER MARINO</t>
  </si>
  <si>
    <t>BOCANEGRA GARCIA CARLOS ALFREDO</t>
  </si>
  <si>
    <t>RODRIGUEZ CASTILLO ANDRES OSWALDO</t>
  </si>
  <si>
    <t>LUJAN BULNES LUIS ANGELO</t>
  </si>
  <si>
    <t>VENEROS URBINA BILMIA</t>
  </si>
  <si>
    <t>DEPARTAMENTO ACADEMICO DE QUIMICA BIOLOGICA Y FISIOLOGIA ANIMAL</t>
  </si>
  <si>
    <t>SALAZAR CASTILLO MARCO LEONCIO</t>
  </si>
  <si>
    <t>ILICH ZERPA STEBAN ALEJANDRO</t>
  </si>
  <si>
    <t>ARELLANO BARRAGAN JULIO CESAR</t>
  </si>
  <si>
    <t>CASTILLO VIERA SEGUNDO FELIX</t>
  </si>
  <si>
    <t>PRETEL SEVILLANO ORLANDO ENRIQUE</t>
  </si>
  <si>
    <t>UNIDAD OPERATIVA: FACULTAD DE CIENCIAS ECONOMICAS</t>
  </si>
  <si>
    <t>DEPARTAMENTO ACADEMICO DE ADMINISTRACION</t>
  </si>
  <si>
    <t>CONCEPCION PEREZ JUSTINO ARMANDO</t>
  </si>
  <si>
    <t>DE BRACAMONTE LOPEZ EDUARDO GONZALO</t>
  </si>
  <si>
    <t>ZAVALETA LEON VICTOR JULIO</t>
  </si>
  <si>
    <t>SANCHEZ VERA LUIS FERNANDO</t>
  </si>
  <si>
    <t>QUISPE MENDOZA ROBERTO</t>
  </si>
  <si>
    <t>IPANAQUE CENTENO JOSE MANUEL</t>
  </si>
  <si>
    <t>FUENTES MANTILLA LUIS ALBERTO</t>
  </si>
  <si>
    <t>ESPINOZA POLO DEMOFILO HILDEBRANDO</t>
  </si>
  <si>
    <t>ESPINOZA SANCHEZ NASER ADALBERTO</t>
  </si>
  <si>
    <t>RODRIGUEZ ARMAS ANGELA FREMIOT</t>
  </si>
  <si>
    <t>PERALTA LOYOLA VICTOR MANUEL</t>
  </si>
  <si>
    <t>CLAROS AGUILAR DE LARREA VIOLETA</t>
  </si>
  <si>
    <t>VASQUEZ POLO MIGUEL ABRAHAN</t>
  </si>
  <si>
    <t>MOSTACERO LLERENA SOLEDAD JANETT</t>
  </si>
  <si>
    <t>HURTADO AGUILAR ROGER ALFREDO</t>
  </si>
  <si>
    <t>MONCADA REYES VICTOR ESTUARDO</t>
  </si>
  <si>
    <t>VILCA TANTAPOMA MANUEL EDUARDO</t>
  </si>
  <si>
    <t>ROEDER ROSALES FRANCISCO JOSE</t>
  </si>
  <si>
    <t>ASOCIADO TP 20 H</t>
  </si>
  <si>
    <t>HERBIAS FIGUEROA MARGOT ISABEL</t>
  </si>
  <si>
    <t>AUXILIAR TP 10 H</t>
  </si>
  <si>
    <t>CARRASCAL CABANILLAS JUAN CARLOS</t>
  </si>
  <si>
    <t>DEPARTAMENTO ACADEMICO DE CONTABILIDAD</t>
  </si>
  <si>
    <t>OLIVER LINARES DOMINGO ESTUARDO</t>
  </si>
  <si>
    <t>ASMAT VALDIVIA FRANCISCO OSWALDO</t>
  </si>
  <si>
    <t>MEJIA ESQUIVES JUAN VICENTE</t>
  </si>
  <si>
    <t>TEJADA ARBULU WILFREDO ENRIQUE</t>
  </si>
  <si>
    <t>RUIZ CERDAN NELSON OCTAVIO</t>
  </si>
  <si>
    <t>CHAVEZ ALAYO JUAN ANTONIO</t>
  </si>
  <si>
    <t>BOCANEGRA OSORIO SANTIAGO NESTOR</t>
  </si>
  <si>
    <t>RUIZ CERDAN WINSTON MIGUEL</t>
  </si>
  <si>
    <t>SALCEDO DAVALOS ROSA AMABLE</t>
  </si>
  <si>
    <t>MORENO RODRIGUEZ AUGUSTO RICARDO</t>
  </si>
  <si>
    <t>CHOLAN CALDERON ANTONIO</t>
  </si>
  <si>
    <t>SANCHEZ MENESES WILDER GUSTAVO</t>
  </si>
  <si>
    <t>MIRANDA ROBLES JUAN CARLOS</t>
  </si>
  <si>
    <t>PARIMANGO REBAZA CRISTIAN AUSBERTO</t>
  </si>
  <si>
    <t>VALIENTE SALDAÑA YONI MATEO</t>
  </si>
  <si>
    <t xml:space="preserve">REAÑO PORTAL WINSTON ROLANDO </t>
  </si>
  <si>
    <t xml:space="preserve">MONTENEGRO RIOS JAIME GILBERTO </t>
  </si>
  <si>
    <t>MANTILLA SEVILLANO JORGE EDWIN</t>
  </si>
  <si>
    <t xml:space="preserve">HERRERA ASMAT CESAR AUGUSTO </t>
  </si>
  <si>
    <t>DEPARTAMENTO ACADEMICO DE ECONOMIA</t>
  </si>
  <si>
    <t>LIZA ORTIZ CESAR ROLANDO</t>
  </si>
  <si>
    <t>RODRIGUEZ RODRIGUEZ ENRIQUE MIGUEL</t>
  </si>
  <si>
    <t>FERNANDEZ ZUMAETA RAUL ANTONIO</t>
  </si>
  <si>
    <t>LAVALLE DIOS PEDRO LUIS</t>
  </si>
  <si>
    <t>ESQUIVEL PAREDES JULIO CESAR</t>
  </si>
  <si>
    <t>VALVERDE VALVERDE EBERTH FERNANDO</t>
  </si>
  <si>
    <t>CALMET REYNA ENRIQUE</t>
  </si>
  <si>
    <t>CASTAÑEDA MELENDEZ JOSE MANUEL</t>
  </si>
  <si>
    <t>RODRIGUEZ NOMURA HERRIOT ELMER</t>
  </si>
  <si>
    <t>ZEGARRA PINTO JORGE EDILBERTO</t>
  </si>
  <si>
    <t>PRINCIPAL TP 10 H</t>
  </si>
  <si>
    <t>INGA DURANGO ALEJANDRO NELSON</t>
  </si>
  <si>
    <t>JAULIS QUISPE DAVID</t>
  </si>
  <si>
    <t>FRANCO CORNELIO CARLOS ALBERTO</t>
  </si>
  <si>
    <t>CANO URBINA EDUARDO ANDRES</t>
  </si>
  <si>
    <t>LEON MOSTACERO LUZMILA ELENA</t>
  </si>
  <si>
    <t>LIZA AVILA MONICA HERTA</t>
  </si>
  <si>
    <t>POLO CAMPOS ANGEL FRANCISCO</t>
  </si>
  <si>
    <t>MUÑOZ DIAZ LUIS ALBERTO</t>
  </si>
  <si>
    <t>RONCAL RODRIGUEZ FRANKLIN SANTIAGO</t>
  </si>
  <si>
    <t>ZAVALA BENITES EMERITO FELIPE</t>
  </si>
  <si>
    <t>AGUILAR DELGADO JOSE LUIS</t>
  </si>
  <si>
    <t>BAUTISTA ZUÑIGA LILY DE LA CONCEPCION</t>
  </si>
  <si>
    <t>ASMAT ALVA ALBERTO RAMIRO</t>
  </si>
  <si>
    <t>ZAVALETA LOPEZ MARIA CECILIA</t>
  </si>
  <si>
    <t>SULEN LAU FELIX MAXIMILIANO</t>
  </si>
  <si>
    <t>VENTURA AGUILAR HENRY ELDER</t>
  </si>
  <si>
    <t>CASTILLO VERA FELIX SEGUNDO</t>
  </si>
  <si>
    <t>ADRIANZEN JIMENEZ ALEX</t>
  </si>
  <si>
    <t>BENITEZ GAMBOA JESUS SIGIFREDO</t>
  </si>
  <si>
    <t>UNIDAD OPERATIVA: FACULTAD DE CIENCIAS FISICAS Y MATEMATICAS</t>
  </si>
  <si>
    <t>DEPARTAMENTO ACADEMICO DE ESTADISTICA</t>
  </si>
  <si>
    <t>MINCHON MEDINA CARLOS ALBERTO</t>
  </si>
  <si>
    <t>GUTIERREZ DE ALARCON ROSA DEIDAMIA</t>
  </si>
  <si>
    <t>SISNIEGAS GONZALES MANUEL ANTONIO</t>
  </si>
  <si>
    <t>CARDOSO VIGIL MARTHA RENEE</t>
  </si>
  <si>
    <t>ESTRADA ALVA LUIS ALBERTO</t>
  </si>
  <si>
    <t>CHU CAMPOS ROSA ADRIANA</t>
  </si>
  <si>
    <t>DIAZ ARAUJO WILSON GUILLERMO</t>
  </si>
  <si>
    <t>VERDE OLIVARES HUMBERTO ANIBAL</t>
  </si>
  <si>
    <t>IPANAQUE CENTENO ENRIQUE</t>
  </si>
  <si>
    <t>YGLESIAS ALVA LUCY ANGELICA</t>
  </si>
  <si>
    <t>CASTAÑEDA CARRANZA JULIO ALBERTO</t>
  </si>
  <si>
    <t>MELENDEZ ROSALES JORGE LUIS</t>
  </si>
  <si>
    <t xml:space="preserve">RUBIO JACOBO LUIS ALBERTO </t>
  </si>
  <si>
    <t>GOMEZ ARCE RICARDO MARTIN</t>
  </si>
  <si>
    <t>ROJAS GARCIA DE RUIZ MARIA TERESITA</t>
  </si>
  <si>
    <t>CUADRA MORENO MARIANA LUCIA</t>
  </si>
  <si>
    <t>RIVERA LEON LAURA MARGOT</t>
  </si>
  <si>
    <t>REYNA SEGURA ROGER DEMETRIO</t>
  </si>
  <si>
    <t>RISCO DAVILA CARLOS ALFONSO</t>
  </si>
  <si>
    <t>CHAFLOQUE VITERI SERGIO ALBERT</t>
  </si>
  <si>
    <t>NECIOSUP OBANDO AURORA ROSA</t>
  </si>
  <si>
    <t>DEPARTAMENTO ACADEMICO DE FISICA</t>
  </si>
  <si>
    <t>VASQUEZ ARTEAGA MARCIAL VICENTE</t>
  </si>
  <si>
    <t>QUEZADA CASTILLO ELVAR FORTUNATO</t>
  </si>
  <si>
    <t>AGUILAR MARIN PABLO</t>
  </si>
  <si>
    <t>SANCHEZ ROSALES OSWALDO ROGER</t>
  </si>
  <si>
    <t>DE LA CRUZ RODRIGUEZ PEDRO EVER</t>
  </si>
  <si>
    <t>PRIETO MURCIA ANTOLIN</t>
  </si>
  <si>
    <t>FLORES URQUIAGA HIPOLITO FRANCISCO</t>
  </si>
  <si>
    <t>CABRERA SALVATIERRA CARLOS ALBERTO</t>
  </si>
  <si>
    <t>CESPEDES CARO LUIS FERNANDO</t>
  </si>
  <si>
    <t>GUEVARA VERA MANUEL ENRIQUE</t>
  </si>
  <si>
    <t>TAVARA APONTE SEGUNDO ARISTIDES</t>
  </si>
  <si>
    <t>ROCHA JARA JORGE ANIBAL</t>
  </si>
  <si>
    <t>ALDAMA REYNA CLAVER WILDER</t>
  </si>
  <si>
    <t>MORILLO ALVA OSCAR ROBERTO</t>
  </si>
  <si>
    <t>CHAVEZ BACILIO MARIO ELDER</t>
  </si>
  <si>
    <t>GIL RAMIREZ RICARDO JAIME</t>
  </si>
  <si>
    <t>RIVASPLATA MENDOZA ANTONIO ISAIAS</t>
  </si>
  <si>
    <t>MIGUEL AGUILAR GERMAN ELY</t>
  </si>
  <si>
    <t>MENDEZ GIL VILMA JULIA</t>
  </si>
  <si>
    <t>ROJAS ALEGRIA GUSTAVO ROBERTO</t>
  </si>
  <si>
    <t>IDROGO CORDOVA JULIO CESAR</t>
  </si>
  <si>
    <t>AGUILAR CASTRO WILDER MAXIMO</t>
  </si>
  <si>
    <t>SANCHEZ SANDOVAL PAULINO WAIMER</t>
  </si>
  <si>
    <t>GUARDIA JARA JUAN ROOSVELT</t>
  </si>
  <si>
    <t>ALFARO GARCIA LUIS ENRIQUE</t>
  </si>
  <si>
    <t>RABANAL MUÑOZ JOSE FERNANDO</t>
  </si>
  <si>
    <t>CARRANZA CRUZ ANGEL RAFAEL</t>
  </si>
  <si>
    <t>ROLDAN LOPEZ JOSE ANGEL</t>
  </si>
  <si>
    <t>ANGELATS SILVA LUIS MANUEL</t>
  </si>
  <si>
    <t>VASQUEZ DIAZ JOSE NOLBERTO</t>
  </si>
  <si>
    <t>SAMANAMUD MORENO FANNY VALENTINA</t>
  </si>
  <si>
    <t xml:space="preserve">ROCHA MENDEZ DEMETRIO </t>
  </si>
  <si>
    <t xml:space="preserve">GARCIA ROMERO WILKER HERNAN </t>
  </si>
  <si>
    <t>JAUREGUI ROSAS SEGUNDO ROSALI</t>
  </si>
  <si>
    <t>GAVIDIA IVERICO JESUS ROBERTO</t>
  </si>
  <si>
    <t>TANTAQUISPE CASTILLO S MERARDO</t>
  </si>
  <si>
    <t>DEPARTAMENTO ACAD. DE MATEMATICAS</t>
  </si>
  <si>
    <t>DIONICIO VEREAU JONY YSRAEL</t>
  </si>
  <si>
    <t>RUBIO LOPEZ FRANCO MODESTO</t>
  </si>
  <si>
    <t>SALAZAR ROJAS NELVA LUCY</t>
  </si>
  <si>
    <t>ROJAS JERONIMO JENNY MARGARITA</t>
  </si>
  <si>
    <t>DELGADO VASQUEZ ROSARIO DIOMEDES</t>
  </si>
  <si>
    <t>BARRETO VEGA WAYMER ALFONSO</t>
  </si>
  <si>
    <t>ACEVEDO TENORIO TEODORO LUIS</t>
  </si>
  <si>
    <t>HORNA MERCEDES JORGE LUIS</t>
  </si>
  <si>
    <t>FERRER REYNA MARCOS ENRIQUE</t>
  </si>
  <si>
    <t>NORIEGA SAGASTEGUI RUTH NOEMI</t>
  </si>
  <si>
    <t>LARA ROMERO LUIS ALBERTO</t>
  </si>
  <si>
    <t>ARAGONES SALAZAR NELSON OMAR</t>
  </si>
  <si>
    <t>PERALTA CASTAÑEDA JULIO CESAR</t>
  </si>
  <si>
    <t>HERNANDEZ BRACAMONTE ORLANDO MARTIN</t>
  </si>
  <si>
    <t>ÑIQUE ROMERO SANTOS SEGUNDO</t>
  </si>
  <si>
    <t>LEON NAVARRO RONALD WISTON</t>
  </si>
  <si>
    <t>CUTI GUTIERREZ HERNAN</t>
  </si>
  <si>
    <t>ARTEAGA BLAS MARCIANO</t>
  </si>
  <si>
    <t>ZAVALETA QUIPUSCOA SANTOS AZUCENA</t>
  </si>
  <si>
    <t>MARTINEZ ZOCON RAUL NARCISO</t>
  </si>
  <si>
    <t>MONTALVO BONILLA MANUEL COSME</t>
  </si>
  <si>
    <t>MORENO PACHAMANGO HIGIDIA ROSA</t>
  </si>
  <si>
    <t>VARGAS VERA LUIS FERNANDO</t>
  </si>
  <si>
    <t>ZUBIAGA VERA WILLY FRANK</t>
  </si>
  <si>
    <t>VERGARA MORENO EDMUNDO RUBEN</t>
  </si>
  <si>
    <t>ORTIZ CESPEDES LOLO LORGIO</t>
  </si>
  <si>
    <t>DIAZ LEIVA JOSE LEVI</t>
  </si>
  <si>
    <t>GUIBAR OBESO SEGUNDO VALENTIN</t>
  </si>
  <si>
    <t>CASTILLO PEREDA ESTEBAN ROSAS</t>
  </si>
  <si>
    <t>RAMIREZ LARA GUILLERMO TEODORO</t>
  </si>
  <si>
    <t>CORTEZ GUTIERREZ MILTON MILCIADES</t>
  </si>
  <si>
    <t>ZAVALETA CALDERON ANTONIO ULICES</t>
  </si>
  <si>
    <t>MENDEZ CRUZ GILBERTO AMADO</t>
  </si>
  <si>
    <t>GARCIA PEREZ ELMIS OCTAVIO</t>
  </si>
  <si>
    <t>OLIVENCIA QUIÑONEZ JOSE MANUEL</t>
  </si>
  <si>
    <t>RODRIGUEZ DE ZAVALETA ROXANA FABIOLA</t>
  </si>
  <si>
    <t>SARACHAGA VILLANUEVA RAUL A</t>
  </si>
  <si>
    <t>RUBIO MERCEDES OBIDIO ELISBAN</t>
  </si>
  <si>
    <t>MACO VASQUEZ WILSON ARCENIO</t>
  </si>
  <si>
    <t>DEPARTAMENTO ACADEMICO DE INFORMATICA</t>
  </si>
  <si>
    <t>CRUZ SILVA JOSE GABRIEL</t>
  </si>
  <si>
    <t>CRUZ FLORIAN IRIS AUREA</t>
  </si>
  <si>
    <t>GOMEZ MORALES ANTHONY JOSE</t>
  </si>
  <si>
    <t>PERALTA LUJAN JOSE LUIS</t>
  </si>
  <si>
    <t>MENDOZA TORRES EDWIN RAUL</t>
  </si>
  <si>
    <t>SALAZAR CAMPOS JUAN ORLANDO</t>
  </si>
  <si>
    <t xml:space="preserve">GUEVARA RUIZ RICARDO MANUEL </t>
  </si>
  <si>
    <t>RODRIGUEZ MELQUIADES JOSE ANTONIO</t>
  </si>
  <si>
    <t>GUTIERREZ GUTIERREZ JORGE LUIS</t>
  </si>
  <si>
    <t>ARAUJO GONZALEZ CHRISTIAN</t>
  </si>
  <si>
    <t>CASTILLO DIESTRA CARLOS ENRIQUE</t>
  </si>
  <si>
    <t>SIFUENTES DIAZ YENNY MILAGRITOS</t>
  </si>
  <si>
    <t>UNIDAD OPERATIVA: FACULTAD DE MEDICINA</t>
  </si>
  <si>
    <t>DEPARTAMENTO ACADEMICO DE MORFOLOGIA HUMANA</t>
  </si>
  <si>
    <t>VALLEJO CHAVEZ ALAMIRO</t>
  </si>
  <si>
    <t>RISCO DIAZ AMERICO ALEJANDRO</t>
  </si>
  <si>
    <t>PRINCIPAL TP 20 H</t>
  </si>
  <si>
    <t>CRUZALEGUI HENRIQUEZ RODIL</t>
  </si>
  <si>
    <t>ALVARADO LEON ELENA DE JESUS</t>
  </si>
  <si>
    <t>LOZADA VILLENA BERNABE</t>
  </si>
  <si>
    <t>CRUZ BRICEÑO MARIA NIMIA</t>
  </si>
  <si>
    <t>AMESQUITA CARDENAS MARIA LETICIA</t>
  </si>
  <si>
    <t>GONZALEZ ZAVALA JOSE GUSTAVO</t>
  </si>
  <si>
    <t>ALVAREZ CARRILLO JAVIER IGNACIO</t>
  </si>
  <si>
    <t>RIOS CARO MARCO CESAR</t>
  </si>
  <si>
    <t>AZNARAN VEGA ROSA SANTOS</t>
  </si>
  <si>
    <t>FLORIAN ZAVALETA LUIS</t>
  </si>
  <si>
    <t>GUTIERREZ BUSTAMANTE JOSE ANTONIO</t>
  </si>
  <si>
    <t>ARMAS CABALLERO EDUARDO HEBER</t>
  </si>
  <si>
    <t>SALAS RUIZ CARLOS EFREN</t>
  </si>
  <si>
    <t>GUZMAN GAVIDIA RAFAEL CARLOS</t>
  </si>
  <si>
    <t>DEPARTAMENTO ACADEMICO DE CIENCIAS BASICAS MEDICAS</t>
  </si>
  <si>
    <t>REYES BELTRAN MARIA ESTHER DAISY</t>
  </si>
  <si>
    <t>SOBERON REQUENA MIGUEL EDUARDO</t>
  </si>
  <si>
    <t>VALLADOLID ALZAMORA JUAN MANUEL</t>
  </si>
  <si>
    <t>VERA VELIZ RUBEN CESAR</t>
  </si>
  <si>
    <t>ARMAS FAVA LOURDES ADELAIDA</t>
  </si>
  <si>
    <t>AYALA RAVELO MARIA SOLEDAD</t>
  </si>
  <si>
    <t>RIOS CANALES CECILIO ISAAC</t>
  </si>
  <si>
    <t>HUAMAN SAAVEDRA JUAN JORGE</t>
  </si>
  <si>
    <t>MEJIA DELGADO ELVA MANUELA</t>
  </si>
  <si>
    <t>URQUIZA ZAVALETA JAVIER FRANCISCO</t>
  </si>
  <si>
    <t>OBESO TERRONES WALTER ESTEBAN</t>
  </si>
  <si>
    <t>CORONADO IZASIGA VICTOR FERNANDO</t>
  </si>
  <si>
    <t>CARRANZA CASTILLO JULIO ENRIQUE</t>
  </si>
  <si>
    <t>GONZALES HERRERA JORGE RONALD</t>
  </si>
  <si>
    <t>ZARATE ARCE MARCO ANTONIO</t>
  </si>
  <si>
    <t>FIESTAS PFLUCKER GERMAN ADOLFO MIGU</t>
  </si>
  <si>
    <t>ARANCIBIA ARROYO CARLOS FERNANDO</t>
  </si>
  <si>
    <t>CAMACHO SAAVEDRA LUIS ARTURO</t>
  </si>
  <si>
    <t>LARIOS CANTO ANGEL ALFREDO</t>
  </si>
  <si>
    <t>ESCOBEDO ROSARIO EDUARDO ANAXIMANDRO</t>
  </si>
  <si>
    <t>PLASENCIA ALVAREZ JORGE OMAR</t>
  </si>
  <si>
    <t>DEPARTAMENTO ACAD. DE CIRUGIA</t>
  </si>
  <si>
    <t>SANCHEZ BURGA ELVA ESTER</t>
  </si>
  <si>
    <t>ARRIAGA CABALLERO CARLOS ALFONSO</t>
  </si>
  <si>
    <t>MENDOZA ARGOMEDO WILMA VICTORIA</t>
  </si>
  <si>
    <t>RIOS MAURICIO JESUS</t>
  </si>
  <si>
    <t>SALAZAR BRICEÑO LUIS RAMIRO</t>
  </si>
  <si>
    <t>BURGA VALDIVIA ARTEMIO</t>
  </si>
  <si>
    <t>RODRIGUEZ GHINCIULESCOU JOSE CARLOS</t>
  </si>
  <si>
    <t>LAU TORRES VICTOR EDUARDO</t>
  </si>
  <si>
    <t>ROJAS HIDALGO EDUARDO</t>
  </si>
  <si>
    <t>RODRIGUEZ VASQUEZ SANDRO</t>
  </si>
  <si>
    <t>CANTERA HURTADO SEGUNDO RAUL</t>
  </si>
  <si>
    <t>AZABACHE PUENTE WENCESLAO ANSELMO</t>
  </si>
  <si>
    <t>MANRIQUE GANOZA ALBERTO HERMAS</t>
  </si>
  <si>
    <t>SANCHEZ CAMACHO CARLOS DANIEL</t>
  </si>
  <si>
    <t>SIFUENTES QUINONEZ JULIO EDUARDO</t>
  </si>
  <si>
    <t>ADRIANZEN DE CASUSOL ROSA ELENA</t>
  </si>
  <si>
    <t>SUAREZ GUTIERREZ GUMERCINDO SAUL</t>
  </si>
  <si>
    <t>RUIZ VIGO JORGE EDUARDO</t>
  </si>
  <si>
    <t>MENDOCILLA PEREDA NILMER RAMIRO</t>
  </si>
  <si>
    <t>FIGUEROA LOJAS JUAN EDUARDO</t>
  </si>
  <si>
    <t>CONTRERAS MOYA SANTIAGO</t>
  </si>
  <si>
    <t>GAMARRA SANCHEZ JULIO ELMER</t>
  </si>
  <si>
    <t>FLORES ESTRADA LUIS ALBERTO</t>
  </si>
  <si>
    <t>GARCIA PEREZ GUILLERMO ARTURO</t>
  </si>
  <si>
    <t>ESCOBEDO PALZA EDISON</t>
  </si>
  <si>
    <t>TRIVEÑO RODRIGUEZ LUIS ALFREDO</t>
  </si>
  <si>
    <t>CEDANO GUADIAMOS MANUEL ALIPIO</t>
  </si>
  <si>
    <t>LINO GONZALEZ YTALO ERICK</t>
  </si>
  <si>
    <t>RIOJA GARCIA MIGUEL EDUARDO</t>
  </si>
  <si>
    <t>TERRONES DEZA JUAN MANUEL</t>
  </si>
  <si>
    <t>DIAZ CALVO ALEJANDRO ARTEMIO</t>
  </si>
  <si>
    <t>BARDALES CASTILLO MARIA CAROLINA</t>
  </si>
  <si>
    <t>SALIRROSAS BERMUDEZ SEGUNDO VICTOR</t>
  </si>
  <si>
    <t>URIOL VALVERDE RONALD EUGENIO</t>
  </si>
  <si>
    <t>DIAZ VERA FELIX EDUARDO</t>
  </si>
  <si>
    <t>CHAVEZ GIL MARIO ALBERTY</t>
  </si>
  <si>
    <t>DEPARTAMENTO ACAD. DE PEDIATRIA</t>
  </si>
  <si>
    <t>LAZARO RODRIGUEZ HERMINIA</t>
  </si>
  <si>
    <t>PANTA GUARDADO OSCAR FERREOL</t>
  </si>
  <si>
    <t>ALFARO RIOS SEGUNDO JOSE</t>
  </si>
  <si>
    <t>JIMENEZ DE LI FRIDA CARMELA</t>
  </si>
  <si>
    <t>D'ANGLES HURTADO TERESA JEANNETTE</t>
  </si>
  <si>
    <t>UGAZ CAYAO SIMEON IGNACIO</t>
  </si>
  <si>
    <t>CRUZ BEJARANO SEGUNDO ROGELIO</t>
  </si>
  <si>
    <t>FERNANDEZ COSAVALENTE HUGO EDUARDO</t>
  </si>
  <si>
    <t>VELA ACOSTA JUAN JOSE</t>
  </si>
  <si>
    <t>CABANILLAS LOZADA PATRICIA DEL PILAR</t>
  </si>
  <si>
    <t>SATO PALOMINO ANABELLA RUTH</t>
  </si>
  <si>
    <t>CHACON NACARINO JOSE AGUSTIN</t>
  </si>
  <si>
    <t>RODRIGUEZ VARGAS JAVIER ANTONIO</t>
  </si>
  <si>
    <t>ARCE CRUZ ALIX JEAN</t>
  </si>
  <si>
    <t>SANCHEZ REYNA VICTOR ANDRES</t>
  </si>
  <si>
    <t>ROMERO GOICOCHEA CECILIA VICTORIA</t>
  </si>
  <si>
    <t>DEPARTAMENTO ACADEMICO DE GINECO-OBSTETRICIA</t>
  </si>
  <si>
    <t>CAFFO MARRUFFO ROBERTO</t>
  </si>
  <si>
    <t>ALARCON GUTIERREZ SEGUNDO RICARDO</t>
  </si>
  <si>
    <t>LIU PALACIOS SEGUNDO HUMBERTO</t>
  </si>
  <si>
    <t>GARCIA ANGULO SEGUNDO EDILBERTO</t>
  </si>
  <si>
    <t>ZUTA LOPEZ JOSE DAVID</t>
  </si>
  <si>
    <t>ALDAVE PAREDES PEDRO GABRIEL</t>
  </si>
  <si>
    <t>LLAMOGA CHANCAHUANA LUIS ALBERTO</t>
  </si>
  <si>
    <t>DEPARTAMENTO ACADEMICO DE FISIOLOGIA HUMANA</t>
  </si>
  <si>
    <t>ARTEAGA TEMOCHE LUIS ALBERTO</t>
  </si>
  <si>
    <t>CAMPOS REYNA JORGE LUIS</t>
  </si>
  <si>
    <t>GUERRERO ESPINO LUZ MARINA</t>
  </si>
  <si>
    <t>HILARIO VARGAS JULIO SANTOS</t>
  </si>
  <si>
    <t>GOMEZ NAVARRO WALTER RAFAEL</t>
  </si>
  <si>
    <t>PAREDES VILLANUEVA FREDY JESUS</t>
  </si>
  <si>
    <t>FERNANDEZ MUNDACA IRIS ALICIA</t>
  </si>
  <si>
    <t>JAUREGUI SAGASTEGUI JOSE SEVERO</t>
  </si>
  <si>
    <t>ZAVALETA LUNA VICTORIA PABLO VICTOR</t>
  </si>
  <si>
    <t>DEPARTAMENTO ACAD. DE MEDICINA</t>
  </si>
  <si>
    <t>RODRIGUEZ HIDALGO LUIS ALEJANDRO</t>
  </si>
  <si>
    <t>SALAS VILLASANTE JUAN CARLOS</t>
  </si>
  <si>
    <t>LINARES CAFFO LUIS ENRIQUE</t>
  </si>
  <si>
    <t>ROJAS PLASENCIA PERCY</t>
  </si>
  <si>
    <t>VICUÑA RIOS DORA LUCIA</t>
  </si>
  <si>
    <t>EVANGELISTA MONTOYA FELIX ALBERTO</t>
  </si>
  <si>
    <t>PLASENCIA YASUDA RAY ROLANDO</t>
  </si>
  <si>
    <t>HERNANDEZ BRACAMONTE ROSA KARINA</t>
  </si>
  <si>
    <t>GUTIERREZ ZERPA HUGO ARNALDO</t>
  </si>
  <si>
    <t>RAMIREZ BOCANEGRA MAXIMO ALFREDO</t>
  </si>
  <si>
    <t>VILELA DESPOSORIO CARLOS DAVID</t>
  </si>
  <si>
    <t>ASMAT ANHUAMAN ANA MARISELA</t>
  </si>
  <si>
    <t>TRUJILLO NECIOSUP MILAGROS</t>
  </si>
  <si>
    <t>VALVERDE LOPEZ JENNY CARLOTA</t>
  </si>
  <si>
    <t>ALDAVE HERRERA AUGUSTO MANUEL</t>
  </si>
  <si>
    <t>KCOMT CHE NELSON EDUARDO</t>
  </si>
  <si>
    <t>OLIVERA GONZALEZ SILVIA MILAGRO</t>
  </si>
  <si>
    <t>DELGADO TELLO HUMBERTO</t>
  </si>
  <si>
    <t>NIETO CALDERON JUAN MIGUEL</t>
  </si>
  <si>
    <t>REQUENA FUENTES VICTOR RAUL</t>
  </si>
  <si>
    <t>CALVO ARANA HECTOR</t>
  </si>
  <si>
    <t>GUTIERREZ PORTILLA WILMAR EDY</t>
  </si>
  <si>
    <t>ROJAS RODRIGUEZ ESMIDIO ELMER</t>
  </si>
  <si>
    <t>GAVIDIA RUIZ ANGEL NAPOLEON</t>
  </si>
  <si>
    <t>PLASENCIA ANGULO WILLY FELIPE</t>
  </si>
  <si>
    <t>AGREDA ULLOA MARIA VALENTINA</t>
  </si>
  <si>
    <t>VASQUEZ PALOMINO FRANK</t>
  </si>
  <si>
    <t>ALAYO PAREDES JORGE COSME</t>
  </si>
  <si>
    <t>ABANTO MONTALVAN PERCY</t>
  </si>
  <si>
    <t>ALQUIZAR HORNA OSCAR NERI</t>
  </si>
  <si>
    <t>PAJARES MARQUEZ TITO ALFONSO CAMILO</t>
  </si>
  <si>
    <t>DIAZ PLASENCIA JUAN ALBERTO</t>
  </si>
  <si>
    <t>GARCIA TELLO ANGELICA VICTORIA</t>
  </si>
  <si>
    <t>GONZALES NIEVES LUIS DAVID</t>
  </si>
  <si>
    <t>URIBE URIBE LUIS JUAN</t>
  </si>
  <si>
    <t>RIOS MAURICIO JUAN JOSE</t>
  </si>
  <si>
    <t>PEREZ ESQUERRE JESUS AUGUSTO</t>
  </si>
  <si>
    <t>CORREA ALDAVE JUAN</t>
  </si>
  <si>
    <t>GONZALES MORENO JUAN MANUEL</t>
  </si>
  <si>
    <t>SANCHEZ CHAVEZ MANUEL ANIBAL</t>
  </si>
  <si>
    <t>PEREDA VASQUEZ FIRDUSI SAHUARAURA</t>
  </si>
  <si>
    <t>COMPEN DE ROJAS LUCRECIA</t>
  </si>
  <si>
    <t>CONCEPCION URTEAGA LUIS ALBERTO</t>
  </si>
  <si>
    <t>GUERRA MARTINEZ JOSE ROLANDO</t>
  </si>
  <si>
    <t>ASENJO PEREZ CONCHITA DEL PILAR</t>
  </si>
  <si>
    <t>NUÑEZ LLANOS MANUEL SEGUNDO</t>
  </si>
  <si>
    <t>GUARNIZ AGUILAR JUAN MANUEL</t>
  </si>
  <si>
    <t>SCHULZ CACERES HANS EDGARDO</t>
  </si>
  <si>
    <t>DEPARTAMENTO ACADEMICO DE MEDICINA PREVENTIVA Y SALUD PUBLICA</t>
  </si>
  <si>
    <t>OCAMPO DE PAZ NORMA CECILIA</t>
  </si>
  <si>
    <t>RAMOS ALIAGA EDILBERTO ORLANDO</t>
  </si>
  <si>
    <t>GARCIA CARRANZA MARCIAL</t>
  </si>
  <si>
    <t>CABREJO PAREDES JOSE ELIAS</t>
  </si>
  <si>
    <t>LUNA DE HERNANDEZ MARIA ELENA</t>
  </si>
  <si>
    <t>HARO CASTILLO ROGER</t>
  </si>
  <si>
    <t>UNIDAD OPERATIVA: FACULTAD DE ESTOMATOLOGIA</t>
  </si>
  <si>
    <t>DEPARTAMENTO ACADEMICO DE ESTOMATOLOGIA</t>
  </si>
  <si>
    <t>GUARDIA MENDEZ GUSTAVO</t>
  </si>
  <si>
    <t>RIOS CARO TERESA ETELVINA</t>
  </si>
  <si>
    <t>AGUIRRE AGUILAR ANTONIO ARMANDO</t>
  </si>
  <si>
    <t>PALOMINO DE TABOADA GLADYS ISAURA</t>
  </si>
  <si>
    <t>BASAURI ESTEVES ROSA LEONOR</t>
  </si>
  <si>
    <t>REATEGUI NAVARRO MARCO ANTONIO</t>
  </si>
  <si>
    <t>BENAVIDES SAMANDER GUSTAVO ADOLFO</t>
  </si>
  <si>
    <t>HUAMANI MUÑOZ BALBIN WILDER</t>
  </si>
  <si>
    <t>FARFAN VERASTEGUI LUIS GUSTAVO</t>
  </si>
  <si>
    <t>PORTELLA VEJARANO SILVIA ELIZABET</t>
  </si>
  <si>
    <t>FALLA CORDERO CESAR SEGUNDO</t>
  </si>
  <si>
    <t>NOMBERTO ESCOBAR JUAN FRANCISCO</t>
  </si>
  <si>
    <t>DAVILA MENDOZA HERACLIO ARMANDO</t>
  </si>
  <si>
    <t>ALARCO LA ROSA LUIS FELIPE</t>
  </si>
  <si>
    <t>GUILLEN GALARZA MANUEL FERNANDO</t>
  </si>
  <si>
    <t>AGUIRRE AGUILAR AUGUSTO ALBERTO</t>
  </si>
  <si>
    <t>JIMENEZ PRADO CESAR AUGUSTO</t>
  </si>
  <si>
    <t>UNIDAD OPERATIVA: FACULTAD DE CIENCIAS SOCIALES</t>
  </si>
  <si>
    <t xml:space="preserve">DEPARTAMENTO ACADEMICO DE ARQUEOLOGIA Y ANTROPOLOGIA </t>
  </si>
  <si>
    <t>VIDAL TASSARA MANUEL IGNACIO</t>
  </si>
  <si>
    <t>CUEVA CASTILLO CHRISTIAN ARTURO</t>
  </si>
  <si>
    <t>VEGA OBESO ELENA</t>
  </si>
  <si>
    <t>TORRES VENEGAS JUAN CARLOS</t>
  </si>
  <si>
    <t>GUTIERREZ CHACON GUILLERMO ARMANDO</t>
  </si>
  <si>
    <t>ELIAS MINAYA JOSE FERNANDO</t>
  </si>
  <si>
    <t>PORTOCARRERO CARDENAS WEYDER</t>
  </si>
  <si>
    <t>VIGO GARCIA ALCIBIADES ELEAZAR</t>
  </si>
  <si>
    <t>VELASQUEZ BENITES ORLANDO</t>
  </si>
  <si>
    <t>VASQUEZ SANCHEZ SEGUNDO ANCELMO</t>
  </si>
  <si>
    <t>UCEDA CASTILLO SANTIAGO EVARISTO</t>
  </si>
  <si>
    <t>BORREGO PERALTA CARLOS ANDRES</t>
  </si>
  <si>
    <t>ESPINOZA CAMUS FLOR CAROLINA</t>
  </si>
  <si>
    <t>IBERICO DIAZ MARCIA ADRIANA</t>
  </si>
  <si>
    <t>HORNA CLAVO JOSE ROLANDO</t>
  </si>
  <si>
    <t>MOZO BLAS CARLOS FRANCISCO</t>
  </si>
  <si>
    <t>CORONADO TELLO LUIS ENRIQUE</t>
  </si>
  <si>
    <t>BECERRA CASTAÑEDA JOSE</t>
  </si>
  <si>
    <t>CASUSOL URTEAGA CARLOS ALBERTO</t>
  </si>
  <si>
    <t>LAVADO IBAÑEZ MANUEL ALFONSO</t>
  </si>
  <si>
    <t>CARDENAS GOYENA NELLY GRACIELA</t>
  </si>
  <si>
    <t>VEGA LLERENA HUMBERTO MANUEL</t>
  </si>
  <si>
    <t>ESCALANTE GOMEZ HEIDER ONU</t>
  </si>
  <si>
    <t>PRINCIPE LEON JENNY MARLENE</t>
  </si>
  <si>
    <t>ROSALES THAM TERESA ESPERANZA</t>
  </si>
  <si>
    <t>MORALES GAMARRA RICARDO ENRIQUE</t>
  </si>
  <si>
    <t>PINILLOS VILCA CARLOS ALBERTO</t>
  </si>
  <si>
    <t>VIGO MURGA EVERT ARTURO</t>
  </si>
  <si>
    <t>NAVARRETE FLORES RIGOBERTO HERNAN</t>
  </si>
  <si>
    <t>ARRIAGA VERASTEGUI HILDA CELIA</t>
  </si>
  <si>
    <t>CORTEZ AVALOS CESAR AUGUSTO</t>
  </si>
  <si>
    <t>YEPJEN RAMOS ALEJANDRO ELJOV</t>
  </si>
  <si>
    <t>PEREDA TAPIA SONIA LILIANA</t>
  </si>
  <si>
    <t>CASTAÑEDA MURGA JOSE JUAN</t>
  </si>
  <si>
    <t>ZAPATA MENDOZA MERCEDES ELENA</t>
  </si>
  <si>
    <t>DEPARTAMENTO ACADEMICO DE CIENCIAS SOCIALES</t>
  </si>
  <si>
    <t>FLORES PEREZ YOYA BETZABE</t>
  </si>
  <si>
    <t>PINCHI RAMIREZ WADSON</t>
  </si>
  <si>
    <t>ALVA DIAZ DORIS EDA</t>
  </si>
  <si>
    <t>FELIPE OBANDO TOMAS ENRIQUE</t>
  </si>
  <si>
    <t>AGUILAR PAREDES OREALIS MARIA DEL SOCORRO</t>
  </si>
  <si>
    <t>ALZA SALVATIERRA VANESSA JOCELYN</t>
  </si>
  <si>
    <t>IBAÑEZ PANTOJA JOSEFINA ROSA</t>
  </si>
  <si>
    <t>CANALES HERRADA CATHERINE SOCORRO</t>
  </si>
  <si>
    <t>VEGA BAZAN RONCAL DELIA CONSUELO</t>
  </si>
  <si>
    <t>PELAEZ VINCES EDGARD JOSE</t>
  </si>
  <si>
    <t xml:space="preserve">SANCHEZ CORREA YESENIA </t>
  </si>
  <si>
    <t>CORDOVA LLONTOP JOSE MARCOS ULISES</t>
  </si>
  <si>
    <t>CRUZADO SAUCEDO LUZ HERFILIA</t>
  </si>
  <si>
    <t>UNIDAD OPERATIVA: FACULTAD DE DERECHO Y CIENCIAS POLITICAS</t>
  </si>
  <si>
    <t>DEPARTAMENTO ACADEMICO DE CIENCIAS JURIDICAS PUBLICAS Y POLITICAS</t>
  </si>
  <si>
    <t>ZAVALA SULLAC JUAN CARLOS</t>
  </si>
  <si>
    <t>SANTOS CRUZ TEODULO JENARO</t>
  </si>
  <si>
    <t>PISFIL CHAVESTA EULOGIO</t>
  </si>
  <si>
    <t>LOZANO ALVARADO GENARO NELSON</t>
  </si>
  <si>
    <t>VASQUEZ BOYER CARLOS ALBERTO</t>
  </si>
  <si>
    <t>IDROGO DELGADO TEOFILO</t>
  </si>
  <si>
    <t>HONORES IGLESIAS CARLOS ANTONIO</t>
  </si>
  <si>
    <t>CELI AREVALO MARCO ALFONSO</t>
  </si>
  <si>
    <t>ETO CRUZ GERARDO</t>
  </si>
  <si>
    <t>CARNERO ARROYO ENA ROCIO</t>
  </si>
  <si>
    <t>ASOCIADO TP 10 H</t>
  </si>
  <si>
    <t>YARROW YARROW ALAN ROVERD</t>
  </si>
  <si>
    <t>REYES BARRUTIA LIZARDO</t>
  </si>
  <si>
    <t>MORALES GALARRETA JORGE GUILLERMO</t>
  </si>
  <si>
    <t>ZARZOSA CAMPOS CARLOS ENRIQUE</t>
  </si>
  <si>
    <t>MATTA BERRIOS WILLIAM ALFREDO</t>
  </si>
  <si>
    <t>MENDOZA NAVARRO AMALIA MARLENE</t>
  </si>
  <si>
    <t>LUJAN TUPEZ JOSE LUIS</t>
  </si>
  <si>
    <t>TANTALEAN RODRIGUEZ JEANNETTE CECILIA</t>
  </si>
  <si>
    <t>CHAVEZ GARCIA HILDA ROSA</t>
  </si>
  <si>
    <t>DEPARTAMENTO ACADEMICO DE CIENCIAS JURIDICAS PRIVADAS Y SOCIALES</t>
  </si>
  <si>
    <t>DE BRACAMONTE MEZA MODESTO OLEGARIO</t>
  </si>
  <si>
    <t>MEZA FINOCHETTI ROBERTO E</t>
  </si>
  <si>
    <t>GONZALES NIEVES ORLANDO MOISES</t>
  </si>
  <si>
    <t>CHANDUVI CORNEJO VICTOR HUGO</t>
  </si>
  <si>
    <t>GUERRERO DIAZ LUIS EDIL</t>
  </si>
  <si>
    <t>NEYRA ALVARADO CARMEN OLINDA</t>
  </si>
  <si>
    <t>MENDOZA OTINIANO VICTORIA ESTHER</t>
  </si>
  <si>
    <t>MARADIEGUE RIOS ROBERTO LEOPOLDO AL</t>
  </si>
  <si>
    <t>QUEVEDO PAREDES CESAR AUGUSTO</t>
  </si>
  <si>
    <t>CHAVEZ GUTIERREZ SARA YSABEL DEL CARMEN</t>
  </si>
  <si>
    <t>REYES SANCHEZ LUIS</t>
  </si>
  <si>
    <t>CORTEZ ALBAN LUIS HUMBERTO</t>
  </si>
  <si>
    <t>UNIDAD OPERATIVA: FACULTAD DE EDUCACION</t>
  </si>
  <si>
    <t>DEPARTAMENTO ACADEMICO DE CIENCIAS DE LA EDUCACION</t>
  </si>
  <si>
    <t>VILCHEZ SICCHA LUCAS ARQUIMEDES</t>
  </si>
  <si>
    <t>YUPANQUI PEREDA JUAN</t>
  </si>
  <si>
    <t>ORTIZ TAVARA TERESA MARILU</t>
  </si>
  <si>
    <t>MOYA OBESO ALBERTO SANTIAGO</t>
  </si>
  <si>
    <t>ARROYO HUAMANCHUMO AURELIO MERCEDES</t>
  </si>
  <si>
    <t>RAFAEL SANCHEZ AUREA ELIZABETH</t>
  </si>
  <si>
    <t>BOCANEGRA RODRIGUEZ DE CASTRO MARIA</t>
  </si>
  <si>
    <t>SANCHEZ PELAEZ HUGO TOMAS</t>
  </si>
  <si>
    <t>ORBEGOSO DAVILA LUIS ALBERTO</t>
  </si>
  <si>
    <t>GUTIERREZ ALARCON HILMA ROSA</t>
  </si>
  <si>
    <t>QUIPUSCOA SILVESTRE MANUEL</t>
  </si>
  <si>
    <t>SILVA MERCADO YANETH YACKELINE</t>
  </si>
  <si>
    <t>GONZALEZ VILLANUEVA DANIEL ANTONIO</t>
  </si>
  <si>
    <t>JARA LEON HILDA</t>
  </si>
  <si>
    <t>JIMENEZ RODRIGUEZ MARIA ELENA</t>
  </si>
  <si>
    <t>CAMACHO FIGUEROA CARLA ELIZABETH</t>
  </si>
  <si>
    <t>MEREGILDO  GOMEZ MAGNA RUTH</t>
  </si>
  <si>
    <t>VASQUEZ MONDRAGON CECILIA DEL  PILAR</t>
  </si>
  <si>
    <t>CASTILLO NAVARRO JOSE ISMAEL</t>
  </si>
  <si>
    <t xml:space="preserve">DEPARTAMENTO ACAD. DE CIENCIAS PSICOLOGICAS </t>
  </si>
  <si>
    <t>CHAVEZ VILLACORTA MANUEL JESUS</t>
  </si>
  <si>
    <t>ODAR SANTILLAN LUIS ALFREDO</t>
  </si>
  <si>
    <t>VASQUEZ CORREA EDITH LORELEY</t>
  </si>
  <si>
    <t>CABRERA CIPIRAN BETTY MARGARITA</t>
  </si>
  <si>
    <t>ANGELES ESCOBAR ALEJANDRO RAUL</t>
  </si>
  <si>
    <t>VALERIANO BAQUEDANO CARLOS OSWALDO</t>
  </si>
  <si>
    <t>MIRANDA TRONCOSO ADRIANA ELENA</t>
  </si>
  <si>
    <t>ZEVALLOS ECHEVARRIA ALICIA RAMONA</t>
  </si>
  <si>
    <t>BURGOS GOICOCHEA SABY</t>
  </si>
  <si>
    <t>BAUTISTA CONDOR JOSE LEONCIO</t>
  </si>
  <si>
    <t>DEPARTAMENTO ACADEMICO DE FILOSOFIA Y ARTE</t>
  </si>
  <si>
    <t>BALTODANO AZABACHE VICTOR HIPOLITO</t>
  </si>
  <si>
    <t>BENITES JARA LUIS ALCIDES</t>
  </si>
  <si>
    <t>CORDOVA GUIMARAY JACINTO EULOGIO</t>
  </si>
  <si>
    <t>GIL GARCIA CAMILO DE LELIS</t>
  </si>
  <si>
    <t>CASTILLO SANCHEZ RICARDO WELLINGTON</t>
  </si>
  <si>
    <t>GARCIA DEL AGUILA SEGUNDO MAXIMO</t>
  </si>
  <si>
    <t>TEJADA RODRIGUEZ VICTOR MANUEL</t>
  </si>
  <si>
    <t>GUEVARA GUEVARA ERVANDO</t>
  </si>
  <si>
    <t>BENITES JARA GUSTAVO ADOLFO</t>
  </si>
  <si>
    <t>UCEDA DUCLOS SANTIAGO ALBERTO</t>
  </si>
  <si>
    <t>DIAZ DIAZ FLOR DEL ROSARIO</t>
  </si>
  <si>
    <t>LAZARO ARROYO VICTOR CARLOS</t>
  </si>
  <si>
    <t>PELAEZ AMADO JOSE WUALTER</t>
  </si>
  <si>
    <t>NUÑEZ AVALOS DAYSI MAXIMINA</t>
  </si>
  <si>
    <t>PASTOR GALVEZ RAUL MARIANO</t>
  </si>
  <si>
    <t>ARIAS SALAZAR MATILDE GUNDENA HONE</t>
  </si>
  <si>
    <t>MORI MONTILLA MIGUEL</t>
  </si>
  <si>
    <t>DEPARTAMENTO ACADEMICO DE HISTORIA Y GEOGRAFIA</t>
  </si>
  <si>
    <t>CIEZA BURGA NAPOLEON</t>
  </si>
  <si>
    <t>ANGULO NEIRA ALFREDO SALOMON</t>
  </si>
  <si>
    <t>FERNANDEZ SALAS EMILIO CESAR</t>
  </si>
  <si>
    <t>LA CRUZ TORRES ANGEL IGNACIO</t>
  </si>
  <si>
    <t>DEPARTAMENTO ACADEMICO DE IDIOMAS Y LINGÜÍSTICA</t>
  </si>
  <si>
    <t>YABAR DEXTRE POMPEYO</t>
  </si>
  <si>
    <t>TEMOCHE RUMICHE FELIPE</t>
  </si>
  <si>
    <t xml:space="preserve">CALDERON RODRIGUEZ MARIZELA </t>
  </si>
  <si>
    <t>ROLDAN PAREDES GILBERTO ESTANISLAO</t>
  </si>
  <si>
    <t>ALDAMA FLORES CLAVER JULIO</t>
  </si>
  <si>
    <t>GOMEZ DEXTRE YONA MARIA DEL PILAR</t>
  </si>
  <si>
    <t>ANGULO MONTOYA EDUARDO WILSON</t>
  </si>
  <si>
    <t>CALDERON CALDERON CARLOS ENRIQUE</t>
  </si>
  <si>
    <t>ANTICONA SANDOVAL ROSA UBALDINA</t>
  </si>
  <si>
    <t>AGUILAR CARRERA ERIKA DEL CARMEN</t>
  </si>
  <si>
    <t>CASTRO ALAVEDRA DE GAR MARIA ELENA</t>
  </si>
  <si>
    <t>REYES FLORES DE ALAYO ZONIA LUZ</t>
  </si>
  <si>
    <t>BELTRAN CENTURION MARUZZELA YSABEL</t>
  </si>
  <si>
    <t>DEL ROSARIO ALFARO JOSE LEONARDO</t>
  </si>
  <si>
    <t>HORNA LUNA VICTORIA MYRIAM SOLEDAD</t>
  </si>
  <si>
    <t>DEPARTAMENTO ACAD. DE LENGUA NACIONAL Y LITERATURA</t>
  </si>
  <si>
    <t>PAREDES CARBONEL JUAN FRANCISCO</t>
  </si>
  <si>
    <t>ACEVEDO CHAVEZ CESAR BENJAMIN</t>
  </si>
  <si>
    <t>RUBIÑOS YZAGUIRRE HERMES</t>
  </si>
  <si>
    <t>VILLACORTA VASQUEZ JUAN AMARO</t>
  </si>
  <si>
    <t>CASTAÑEDA AZABACHE JULIA SIXTINA</t>
  </si>
  <si>
    <t>CABALLERO ALAYO CARLOS OSWALDO</t>
  </si>
  <si>
    <t>GONZALEZ LOPEZ ELMER</t>
  </si>
  <si>
    <t>HERRERA MEJIA ZORAN EVARISTO</t>
  </si>
  <si>
    <t>PAREDES IBAÑEZ MARTHA AZUCENA</t>
  </si>
  <si>
    <t>DEPARTAMENTO ACAD. DE COMUNICACIÓN SOCIAL</t>
  </si>
  <si>
    <t>HIDALGO JIMENEZ PEPE ALEXANDER</t>
  </si>
  <si>
    <t>ALIAGA LOYOLA LUIS JAVIER</t>
  </si>
  <si>
    <t>VASQUEZ SANCHEZ JUAN LORGIO</t>
  </si>
  <si>
    <t>BAZAN GUZMAN MARIA LUISA</t>
  </si>
  <si>
    <t>LAMELA RIOS GRACIELA MARTHA</t>
  </si>
  <si>
    <t>RIVERO AYLLON RAUL VICTOR</t>
  </si>
  <si>
    <t>UNIDAD OPERATIVA: FACULTAD DE ENFERMERIA</t>
  </si>
  <si>
    <t>DEPARTAMENTO ACAD. DE LA MUJER Y DEL NIÑO</t>
  </si>
  <si>
    <t>DIAZ VILLENA NOEMI LUCILA</t>
  </si>
  <si>
    <t>CASTILLO VEREAU DOLORES ESMILDA</t>
  </si>
  <si>
    <t>RODRIGUEZ MIÑANO CELINA ELIZABETH</t>
  </si>
  <si>
    <t>HUERTAS ANGULO FLOR MARIA DEL ROSARIO</t>
  </si>
  <si>
    <t>GUEVARA HENRIQUEZ MABEL ELIZABETH</t>
  </si>
  <si>
    <t>RAMIREZ GARCIA ESTHER JUSTINA</t>
  </si>
  <si>
    <t>VILLANUEVA VALERIANO TOMASA BELINDA</t>
  </si>
  <si>
    <t>MINCHOLA RODRIGUEZ DE QUILCAT JULIA</t>
  </si>
  <si>
    <t>BENITES TIRADO VIOLETA RENEE</t>
  </si>
  <si>
    <t>CHUNGA MEDINA JANET JULIA</t>
  </si>
  <si>
    <t>GARCIA CASOS VICTORIA SOLEDAD</t>
  </si>
  <si>
    <t>SOLAR ANGULO CLARA LUZ</t>
  </si>
  <si>
    <t>TABOADA PILCO ROCIO YVONNE</t>
  </si>
  <si>
    <t>VARGAS CASTAÑEDA NORA IDANIA</t>
  </si>
  <si>
    <t>MARQUEZ LEYVA FLOR MARGARITA</t>
  </si>
  <si>
    <t>DEPARTAMENTO ACADEMICO DE ENFERMERIA DEL ADULTO Y EL ANCIANO</t>
  </si>
  <si>
    <t>JEFE DE DPTO</t>
  </si>
  <si>
    <t>PEREZ VALDEZ CELIXA LUCIA</t>
  </si>
  <si>
    <t>MORILLAS BULNES AMELIA MARINA</t>
  </si>
  <si>
    <t>GOMEZ LUJAN MARIA DEL PILAR</t>
  </si>
  <si>
    <t>LUNA VICTORIA MORI FLOR MARLENE</t>
  </si>
  <si>
    <t>URBINA BALTODANO ASUNCION MARCELA</t>
  </si>
  <si>
    <t>CASTRO DE MARQUINA MARIA ELIZABETH</t>
  </si>
  <si>
    <t>PESANTES SHIMAJUKO SOLEDAD MARLENE</t>
  </si>
  <si>
    <t>MARRUFO VALDIVIESO HELA ANA</t>
  </si>
  <si>
    <t>LEITON ESPINOZA ZOILA ESPERANZA</t>
  </si>
  <si>
    <t>SAGASTEGUI LESCANO DELLY</t>
  </si>
  <si>
    <t>MENDO ZELADA TERESA ANTONIETA</t>
  </si>
  <si>
    <t>ARTEAGA LUJAN NANCY ESMERALDA</t>
  </si>
  <si>
    <t>SANTILLAN SALAZAR ROSARIO</t>
  </si>
  <si>
    <t>SERRANO ROJAS FLOR DE MARIA</t>
  </si>
  <si>
    <t xml:space="preserve">DEPARTAMENTO ACADEMICO DE SALUD FAMILIAR Y COMUNITARIA </t>
  </si>
  <si>
    <t>RODRIGUEZ SALVADOR YOLANDA ELISABETH</t>
  </si>
  <si>
    <t>GONZALEZ Y GONZALEZ VIOLETA FREDESMINDA</t>
  </si>
  <si>
    <t>VASQUEZ CASTILLO HILDA CORINA</t>
  </si>
  <si>
    <t>TELLO POMPA CARLOS ALBERTO</t>
  </si>
  <si>
    <t>SANCHEZ ARCE LYDIA EDITA</t>
  </si>
  <si>
    <t>LAZARO ARANDA DELIA AURORA</t>
  </si>
  <si>
    <t>BUSTAMANTE EDQUEN SEBASTIAN</t>
  </si>
  <si>
    <t>POLO CAMPOS FREDY HERNAN</t>
  </si>
  <si>
    <t>PINEDO AÑORGA ELEUDORA ELIZABETH</t>
  </si>
  <si>
    <t xml:space="preserve">TOTAL </t>
  </si>
  <si>
    <t>UNIDAD OPERATIVA: FACULTAD DE FARMACIA Y BIOQUIMICA</t>
  </si>
  <si>
    <t>DEPARTAMENTO ACADEMICO DE BIOQUIMICA</t>
  </si>
  <si>
    <t>GONZALEZ BLAS MARIA VIRGINIA</t>
  </si>
  <si>
    <t>GAVIDIA VALENCIA JOSE GILBERTO</t>
  </si>
  <si>
    <t>GONZALEZ SICCHA DE GONZALEZ ANABEL</t>
  </si>
  <si>
    <t>CURO VALLEJOS YURI FREDDY</t>
  </si>
  <si>
    <t>RENGIFO PENADILLOS ROGER ANTONIO</t>
  </si>
  <si>
    <t>CHAVEZ ABANTO LUIS ALBERTO</t>
  </si>
  <si>
    <t>GUTIERREZ RAMOS MIRIAM ELIZABETH</t>
  </si>
  <si>
    <t>GONZALES POSITO GLADYS SILVIA</t>
  </si>
  <si>
    <t>SAAVEDRA SUAREZ SEGUNDO FRANCISCO</t>
  </si>
  <si>
    <t xml:space="preserve">JARA AGUILAR DEMETRIO RAFAEL                       </t>
  </si>
  <si>
    <t>ABANTO ZAMORA FRANCISCO MOISES</t>
  </si>
  <si>
    <t>MIRANDA LEYVA SEGUNDO MANUEL</t>
  </si>
  <si>
    <t>GALLARDO MELENDEZ JESUS GUILLERMO</t>
  </si>
  <si>
    <t>IBAÑEZ ZAVALETA EDUARDO VENICIO</t>
  </si>
  <si>
    <t>VIGO ALCANTARA VALDEMAR</t>
  </si>
  <si>
    <t>ALVA BAZAN SALOMON</t>
  </si>
  <si>
    <t>DEPARTAMENTO ACADEMICO DE FARMACOLOGIA</t>
  </si>
  <si>
    <t>GUEVARA VASQUEZ ANA MARIA DEL CARMEN</t>
  </si>
  <si>
    <t>CABALLERO AQUINO OLGA ELIZABETH</t>
  </si>
  <si>
    <t>SAGASTEGUI GUARNIZ WILLIAM ANTONIO</t>
  </si>
  <si>
    <t>MANTILLA RODRIGUEZ ANA ELENA</t>
  </si>
  <si>
    <t>CRUZADO LESCANO ROBIN PERCY</t>
  </si>
  <si>
    <t>CAMPOS FLORIAN JULIO VICTOR</t>
  </si>
  <si>
    <t>MARIN DE CASTAÑEDA CARMEN LUIS</t>
  </si>
  <si>
    <t>AMAYA LAU LUISA OLIVIA</t>
  </si>
  <si>
    <t>YBAÑEZ JULCA ROBERTO OSMUNDO</t>
  </si>
  <si>
    <t>CRUZADO RAZCO JOSE LIZARDO</t>
  </si>
  <si>
    <t>GAMARRA SANCHEZ CESAR DEMOFILO</t>
  </si>
  <si>
    <t>GANOZA YUPANQUI MAYAR LUIS</t>
  </si>
  <si>
    <t>DEPARTAMENTO ACAD. DE FARMACOTECNIA</t>
  </si>
  <si>
    <t>ZARI GIL GILMER</t>
  </si>
  <si>
    <t>ALVA PLASENCIA PEDRO MARCELO</t>
  </si>
  <si>
    <t>VENEGAS CASANOVA EDMUNDO ARTURO</t>
  </si>
  <si>
    <t>SOTO VASQUEZ MARILU ROXANA</t>
  </si>
  <si>
    <t>MARIN CACHO FANNY TERESA</t>
  </si>
  <si>
    <t>GUTIERREZ ROJAS AMPARO MAGDALENA</t>
  </si>
  <si>
    <t>AYALA JARA CARMEN ISOLINA</t>
  </si>
  <si>
    <t>RODRIGO VILLANUEVA DE SANCHEZ ELDA M</t>
  </si>
  <si>
    <t>RUIZ REYES SEGUNDO GUILLERMO</t>
  </si>
  <si>
    <t>PIMINCHUMO CARRANZA RAMON</t>
  </si>
  <si>
    <t>ARBAYZA FRUCTUOSO JUAN DELFIN</t>
  </si>
  <si>
    <t>BONCUN DE LINARES BERTHA CLEMENCIA</t>
  </si>
  <si>
    <t>UNIDAD OPERATIVA: FACULTAD DE INGENIERIA</t>
  </si>
  <si>
    <t>DEPARTAMENTO ACAD. DE INGENIERIA INDUSTRIAL</t>
  </si>
  <si>
    <t>PLZ</t>
  </si>
  <si>
    <t>PLS.</t>
  </si>
  <si>
    <t>GUTIERREZ PESANTES ELIAS</t>
  </si>
  <si>
    <t>INCA ALAYO MARTIN BARTOLOME</t>
  </si>
  <si>
    <t>HERNANDEZ MOLINA ANGEL</t>
  </si>
  <si>
    <t>RAMIREZ CORDOVA SEGUNDO MIGUEL</t>
  </si>
  <si>
    <t>OREJUELA DE MOSQUERA LUISA ANGELICA</t>
  </si>
  <si>
    <t>BUCHELLI PERALES ORIVEL JACKSON</t>
  </si>
  <si>
    <t>BENITES GUTIERREZ MIGUEL ARMANDO</t>
  </si>
  <si>
    <t>POEMAPE ROJAS GLORIA IRENE</t>
  </si>
  <si>
    <t>MEDINA RODRIGUEZ JORGE ENRIQUE</t>
  </si>
  <si>
    <t>OLIVARES ESPINO IVAN MARTIN</t>
  </si>
  <si>
    <t>RODRIGUEZ NOVOA FRANCISCO ELIAS</t>
  </si>
  <si>
    <t>GONZALEZ SANCHEZ JOSE LUIS</t>
  </si>
  <si>
    <t>BACA LOPEZ MARCOS GREGORIO</t>
  </si>
  <si>
    <t>DIAZ CARNERO WILLIAM</t>
  </si>
  <si>
    <t>ROJAS RODRIGUEZ CARLOS ALFONSO</t>
  </si>
  <si>
    <t>BENITES GUTIERREZ LUIS ALBERTO</t>
  </si>
  <si>
    <t>URRUTIA ROLDAN CARLOS JORGE</t>
  </si>
  <si>
    <t>ESQUIVEL FLORES CARLOS ANTONIO</t>
  </si>
  <si>
    <t>ALVARADO IZAGUIRRE ZULLY</t>
  </si>
  <si>
    <t>SIFUENTES INOSTROZA HERMES NATIVIDA</t>
  </si>
  <si>
    <t>SEIJAS VELASQUEZ SEGUNDO</t>
  </si>
  <si>
    <t>DEPARTAMENTO ACAD. DE INGENIERIA DE SISTEMAS</t>
  </si>
  <si>
    <t>MENDOZA RIVERA RICARDO DARIO</t>
  </si>
  <si>
    <t>SANTOS FERNANDEZ JUAN PEDRO</t>
  </si>
  <si>
    <t>SUAREZ REBAZA CAMILO ERNESTO</t>
  </si>
  <si>
    <t>VIDAL MELGAREJO ZORAIDA YANET</t>
  </si>
  <si>
    <t>ARELLANO SALAZAR CESAR</t>
  </si>
  <si>
    <t>BOY CHAVIL LUIS ENRIQUE</t>
  </si>
  <si>
    <t xml:space="preserve">TORRES VILLANUEVA MARCELINO </t>
  </si>
  <si>
    <t>MENDOZA DE LOS SANTOS ALBERTO CARLOS</t>
  </si>
  <si>
    <t>SANCHEZ TICONA ROBERT JERRY</t>
  </si>
  <si>
    <t>TENORIO CABRERA JULIO LUIS</t>
  </si>
  <si>
    <t xml:space="preserve">OBANDO ROLDAN JUAN CARLOS </t>
  </si>
  <si>
    <t>AGREDA GAMBOA EVERSON DAVID</t>
  </si>
  <si>
    <t>DEPARTAMENTO ACAD. DE INGENIERIA DE MINAS Y METALURGICA</t>
  </si>
  <si>
    <t>ZAVALETA GUTIERREZ NILTHON EMERSON</t>
  </si>
  <si>
    <t>VERA ALVARADO JORGE WILFREDO</t>
  </si>
  <si>
    <t>PURIZAGA FERNANDEZ ISMAEL IGNACIO</t>
  </si>
  <si>
    <t>PANTA MESONES JULIO TITO</t>
  </si>
  <si>
    <t>ALVARADO LOYOLA LUIS ANDRES</t>
  </si>
  <si>
    <t>ANTONIO ARAUJO EUSEBIO</t>
  </si>
  <si>
    <t>AGUILAR RODRIGUEZ LUIS WILFREDO</t>
  </si>
  <si>
    <t>AYALA ORIHUELA GHERCY GUSTAVO</t>
  </si>
  <si>
    <t>ARANGO RETAMOZO SOLIO MARINO</t>
  </si>
  <si>
    <t>GAGO PORRAS OLIVER HERIBERTO</t>
  </si>
  <si>
    <t>VEGA GONZALEZ JUAN ANTONIO</t>
  </si>
  <si>
    <t>GAMARRA REYES FILOMENO BILMER</t>
  </si>
  <si>
    <t>SICCHA RUIZ ORLANDO ALEX</t>
  </si>
  <si>
    <t>GAYOSO PAREDES MOISES HUMBERTO</t>
  </si>
  <si>
    <t>GALVAN MALDONADO ALBERTO</t>
  </si>
  <si>
    <t>BRICEÑO ROLDAN FEDERICO BRAULIO</t>
  </si>
  <si>
    <t>CORTIJO GARCIA AGUSBERTO</t>
  </si>
  <si>
    <t>TABOADA NEIRA MARTIN</t>
  </si>
  <si>
    <t>REYES LOPEZ IVAN ALBERTO</t>
  </si>
  <si>
    <t>DEPARTAMENTO ACAD. DE INGENIERIA DE MATERIALES</t>
  </si>
  <si>
    <t>ALVARADO QUINTANA HERNAN MARTIN</t>
  </si>
  <si>
    <t>GUARNIZ HERRERA WILLIAM RICARDO</t>
  </si>
  <si>
    <t>DIAZ DIAZ ALEX FABIAN</t>
  </si>
  <si>
    <t>VEGA ANTICONA ALEXANDER</t>
  </si>
  <si>
    <t>ÑIQUE GUTIERREZ NORBERTO DAMIAN</t>
  </si>
  <si>
    <t>CHAVEZ NOVOA DANNY MESIAS</t>
  </si>
  <si>
    <t>OTINIANO MENDEZ SANTOS DIONICIO</t>
  </si>
  <si>
    <t>VASQUEZ ALFARO IVAN EUGENIO</t>
  </si>
  <si>
    <t>CARDENAS ALAYO RANULFO DONATO</t>
  </si>
  <si>
    <t>DEPARTAMENTO ACAD. DE INGENIERIA MECANICA Y ENERGIA</t>
  </si>
  <si>
    <t>AZABACHE VASQUEZ EDUARDO FAUSTO</t>
  </si>
  <si>
    <t>QUEVEDO NOVOA LUIS GUILLERMO</t>
  </si>
  <si>
    <t>LEON LESCANO EDWARD JAVIER</t>
  </si>
  <si>
    <t>JULCA VERASTEGUI LUIS ALBERTO</t>
  </si>
  <si>
    <t>GUAYAN HUACCHA ELI</t>
  </si>
  <si>
    <t>RIVERA CARDOSO LUIS MIGUEL</t>
  </si>
  <si>
    <t>ORTIZ TAVARA JHONNY EDGAR</t>
  </si>
  <si>
    <t>ACOSTA HORNA JUAN ELY DAVID</t>
  </si>
  <si>
    <t>SANCHEZ BUSTAMANTE JUAN JAVIER</t>
  </si>
  <si>
    <t>BACILIO QUIROZ AVELINO JAVIER</t>
  </si>
  <si>
    <t>ALCANTARA ALZA VICTOR MANUEL</t>
  </si>
  <si>
    <t>UNIDAD OPERATIVA: FACULTAD DE INGENIERIA QUIMICA</t>
  </si>
  <si>
    <t>DEPARTAMENTO ACADEMICO DE QUIMICA</t>
  </si>
  <si>
    <t>BERNUI PAREDES FELICIANO SALVADOR</t>
  </si>
  <si>
    <t>MONTREUIL FRIAS MIGUEL AUGUSTO</t>
  </si>
  <si>
    <t>DIAZ CAMACHO SEGUNDO JUAN</t>
  </si>
  <si>
    <t>HURTADO GASTAÑADUI MIGUEL EDUARDO</t>
  </si>
  <si>
    <t>MENDOZA BOBADILLA JORGE LUIS</t>
  </si>
  <si>
    <t>SALDAÑA SAAVEDRA SEGUNDO  JUAN</t>
  </si>
  <si>
    <t>CRUZ MONZON  JOSE ALFREDO</t>
  </si>
  <si>
    <t>YUPANQUI GIL NAPOLEON SEGUNDO</t>
  </si>
  <si>
    <t>VASQUEZ BLAS CARLOS</t>
  </si>
  <si>
    <t>GUERRERO LLUNCOR JUAN ADOLFO</t>
  </si>
  <si>
    <t>RAMIREZ RUIZ RENE</t>
  </si>
  <si>
    <t>SABANA GAMARRA ROBERTO ENRIQUE</t>
  </si>
  <si>
    <t>ALVA ASTUDILLO MARIO EDUARDO</t>
  </si>
  <si>
    <t>QUILCAT LEON VITO ERASMO</t>
  </si>
  <si>
    <t>FARRO PEREZ NELSON WILLIANS</t>
  </si>
  <si>
    <t>ORTIZ LINARES JORGE WILLIAM</t>
  </si>
  <si>
    <t>WONG LOPEZ ERNESTO SEGUNDO</t>
  </si>
  <si>
    <t>RUIZ BENITES SEGUNDO DOMINGO</t>
  </si>
  <si>
    <t>REYNA LINARES MARIO ESVEN</t>
  </si>
  <si>
    <t>RIVERO MENDEZ JOSE FELIX</t>
  </si>
  <si>
    <t>COSTILLA SANCHEZ NOE ILDEFONSO</t>
  </si>
  <si>
    <t>REYES LAZARO WILSON</t>
  </si>
  <si>
    <t>CARRANZA VILCHEZ PATRICIA</t>
  </si>
  <si>
    <t>SANCHEZ RAVELO GERARDO AURELIO</t>
  </si>
  <si>
    <t>DEPARTAMENTO ACAD. DE INGENIERIA QUIMICA</t>
  </si>
  <si>
    <t>QUIÑONES PAREDES PEDRO</t>
  </si>
  <si>
    <t>SILVA VILLANUEVA JOSE LUIS</t>
  </si>
  <si>
    <t>CASTILLO VALDIVIEZO PASCUAL ANCELMO</t>
  </si>
  <si>
    <t>FLORES BARBARAN MANUEL AGUSTIN</t>
  </si>
  <si>
    <t>NOMBERTO TORRES ROSA ELIZABETH</t>
  </si>
  <si>
    <t>AGUILAR ROJAS PERCY DANILO</t>
  </si>
  <si>
    <t>ESQUERRE PEREYRA PAUL HENRY</t>
  </si>
  <si>
    <t>MORENO EUSTAQUIO WALTER</t>
  </si>
  <si>
    <t>LOYOLA CARRANZA WILBER ALAMIRO</t>
  </si>
  <si>
    <t>FLORES FRANCO JORGE ENRIQUE</t>
  </si>
  <si>
    <t>VILLARROEL AVALOS CESAR MANUEL</t>
  </si>
  <si>
    <t>MONCADA ALBITRES LUIS ORLANDO</t>
  </si>
  <si>
    <t>AGUILAR QUIROZ CROSWEL EDUARDO</t>
  </si>
  <si>
    <t>EVANGELISTA BENITES GUILLERMO DAVID</t>
  </si>
  <si>
    <t>CHU ESQUERRE TERESA CONSUELO</t>
  </si>
  <si>
    <t>VERA HERRERA MANUEL ISAIAS</t>
  </si>
  <si>
    <t>SEDES DESCENTRALIZADAS DE LA UNIVERSIDAD NACIONAL DE TRUJILLO</t>
  </si>
  <si>
    <t>SEDE DESCENTRALIZADA DEL VALLE JEQUETEPEQUE</t>
  </si>
  <si>
    <t>DEPARTAMENTO ACADEMICO DE LENGUA NACIONAL Y LITERATURA</t>
  </si>
  <si>
    <t>VENEGAS PIMINCHUMO CECILIO ENRIQUE</t>
  </si>
  <si>
    <t>DEPARTAMENTO ACADEMICO DE INGENIERIA INDUSTRIAL</t>
  </si>
  <si>
    <t>GONZALEZ VASQUEZ JOE ALEXIS</t>
  </si>
  <si>
    <t>DEPARTAMENTO ACADEMICO DE INGENIERIA MECANICA</t>
  </si>
  <si>
    <t>DEPARTAMENTO ACADEMICO DE SALUD FAMILIAR Y COMUNITARIA</t>
  </si>
  <si>
    <t>ISHIKANE DE TELLO GLORIA ALEJANDRA</t>
  </si>
  <si>
    <t>SEDE DESCENTRALIZADA DE HUAMACHUCO</t>
  </si>
  <si>
    <t>DEPARTAMENTO ACADEMICO DE CIENCIAS AGROINDUSTRIALES</t>
  </si>
  <si>
    <t>VEGAS NIÑO RODOLFO MOISES</t>
  </si>
  <si>
    <t>SALVADOR RODRIGUEZ DANIEL JOSE</t>
  </si>
  <si>
    <t>ROJO VERA DEISSY RUTH</t>
  </si>
  <si>
    <t>DEPARTAMENTO ACADEMICO DE LA MUJER Y EL NIÑO</t>
  </si>
  <si>
    <t>RODRIGUEZ MENDEZ ROSANA RUTH</t>
  </si>
  <si>
    <t>JP. TC.40hs.</t>
  </si>
  <si>
    <t xml:space="preserve">AUX. TC.40hs. </t>
  </si>
  <si>
    <t>AUX. TC.40hs.</t>
  </si>
  <si>
    <t>JP. TC.40hs</t>
  </si>
  <si>
    <t>MONCADA TORRES LUIS DAVID</t>
  </si>
  <si>
    <t>AUX. TP.20hs.</t>
  </si>
  <si>
    <t>SEIJAS BERNABE PRESCILLA ALEXANDE</t>
  </si>
  <si>
    <t>GIL RIVERO ARMANDO EFRAIN</t>
  </si>
  <si>
    <t>QUIJANO JARA, CARLOS HELI</t>
  </si>
  <si>
    <t>ALARCON ROJAS NARDA MARISO</t>
  </si>
  <si>
    <t>POLO CORRO JOSE LUIS</t>
  </si>
  <si>
    <t>BENITES MURRIETA ADDERLY ROLAND</t>
  </si>
  <si>
    <t>BOPP VIDAL GEINER MANUEL</t>
  </si>
  <si>
    <t>DEPARTAMENTO ACADEMICO DE QUÍMICA BIOLÓGICA Y FISIOLOGÍA ANIMAL</t>
  </si>
  <si>
    <t>LEON TORRES CARLOS ALBERTO</t>
  </si>
  <si>
    <t>AUX. DE</t>
  </si>
  <si>
    <t>CALDERON PEÑA ABHEL ARTHUR</t>
  </si>
  <si>
    <t>VERA GRANDA CHRISTIAN JHONATAN</t>
  </si>
  <si>
    <t>CASTRO MALABRIGO VICTOR MANUEL</t>
  </si>
  <si>
    <t>ASPAJO VILLALAZ CINTHYA LISSET</t>
  </si>
  <si>
    <t>TORRES PLASENCIA PATRICIA</t>
  </si>
  <si>
    <t xml:space="preserve">GORDILLO VEGA ANTONIO </t>
  </si>
  <si>
    <t xml:space="preserve">SALINAS GAMBOA GERMAN </t>
  </si>
  <si>
    <t>IPANAQUE COSTILLA JOWARD</t>
  </si>
  <si>
    <t>AUX. TP.12hs.</t>
  </si>
  <si>
    <t>CUADRA MIDZUARAY ANA MARIA</t>
  </si>
  <si>
    <t>SAAVEDRA RODRIGUEZ ALFREDO RUBEN</t>
  </si>
  <si>
    <t>AUX. TP.10hs.</t>
  </si>
  <si>
    <t>PAREDES TEJADA, RAFAEL</t>
  </si>
  <si>
    <t xml:space="preserve">QUEZADA LEIVA SERGIO FERMIN </t>
  </si>
  <si>
    <t>DEL ROSARIO ALFARO, MANUEL</t>
  </si>
  <si>
    <t>MONTOYA COLMENARES PATRICIA CLEMENTINA</t>
  </si>
  <si>
    <t>JP. TP.10hs.</t>
  </si>
  <si>
    <t>CONCEPCION VELASQUEZ WINSTON</t>
  </si>
  <si>
    <t>DEPARTAMENTO ACADEMICO DE MATEMATICAS</t>
  </si>
  <si>
    <t>RODRIGUEZ CARRANZA ALEXIS</t>
  </si>
  <si>
    <t xml:space="preserve">PONTE BEJARANO JUAN CARLOS </t>
  </si>
  <si>
    <t>LEON LLANOS JULIO</t>
  </si>
  <si>
    <t>GARCIA ZARE ELMIS JONATAN</t>
  </si>
  <si>
    <t>IZQUIERDO HENRIQUEZ MARITA</t>
  </si>
  <si>
    <t>SOLANO COELLO MARTHA EMELDA</t>
  </si>
  <si>
    <t>PAREDES MORALES ANA ELIZABETH</t>
  </si>
  <si>
    <t>TAPIA SANCHEZ CARLOS DANTE</t>
  </si>
  <si>
    <t xml:space="preserve">ABANTO GONZALES DENIS MANUEL  </t>
  </si>
  <si>
    <t>HUERTAS QUIROS EDUARDO MARCELO</t>
  </si>
  <si>
    <t>JP. TP.20hs.</t>
  </si>
  <si>
    <t xml:space="preserve">MORGAN CRUZ CARLOS ALBERTO  </t>
  </si>
  <si>
    <t>NORIEGA DIAZ ERNESTO AUGUSTO</t>
  </si>
  <si>
    <t>MARIN RENGIFO KELMAN WIDMAN</t>
  </si>
  <si>
    <t xml:space="preserve">HURTADO BUTRON  FERNANDO </t>
  </si>
  <si>
    <t>PEDRO HUAMAN LIZ SOFIA RAYMUNDA</t>
  </si>
  <si>
    <t>BLANCAS NUÑEZ MITCHELL</t>
  </si>
  <si>
    <t>UNIDAD OPERATIVA: MEDICINA</t>
  </si>
  <si>
    <t>NUÑEZ BERROA ROGELIO</t>
  </si>
  <si>
    <t xml:space="preserve">JP. TP.20hs. </t>
  </si>
  <si>
    <t>MEDINA VILLALOBOS FRANK</t>
  </si>
  <si>
    <t>QUITO SANTOS CESAR</t>
  </si>
  <si>
    <t>VERA VILCA SEGUNDO</t>
  </si>
  <si>
    <t>DEPARTAMENTO ACADEMICO DE PEDIATRIA</t>
  </si>
  <si>
    <t>GIL RODRIGUEZ FERNANDO GUILLERMO</t>
  </si>
  <si>
    <t>CENTENO FUENTES LUIS MARTIN GALDIS</t>
  </si>
  <si>
    <t>CHAVEZ UCEDA TONY</t>
  </si>
  <si>
    <t>GIL REYES WILLIAM MARIN</t>
  </si>
  <si>
    <t>CARO ALVARADO GONZALO</t>
  </si>
  <si>
    <t>NUÑEZ ACEVEDO EDWARS SALOMON</t>
  </si>
  <si>
    <t>ROMERO SECLEN, GUTEMBERG ARMANDO</t>
  </si>
  <si>
    <t>GARCÍA CARRANZA WALTER INOCENTE</t>
  </si>
  <si>
    <t>DEPARTAMENTO ACADEMICO DE MEDICINA</t>
  </si>
  <si>
    <t xml:space="preserve">PORTILLA VELARDE KARLA MARIA </t>
  </si>
  <si>
    <t xml:space="preserve">AGUILAR URBINA EDI WILLIAM       </t>
  </si>
  <si>
    <t>CORNEJO PORTELLA JORGE LUIS</t>
  </si>
  <si>
    <t>GUERRERO VARGAS LUIS JAVIER</t>
  </si>
  <si>
    <t>DIEZ CANSECO DE LA ROSA PEDRO</t>
  </si>
  <si>
    <t>PLASENCIA MEZA CARLOS</t>
  </si>
  <si>
    <t>LEZAMA NEYRA VICTOR</t>
  </si>
  <si>
    <t>RODRIGUEZ BENITES ARNOLD FRANK</t>
  </si>
  <si>
    <t>TRESIERRA AYALA MIGUEL ANGEL</t>
  </si>
  <si>
    <t>MENDOZA ROJAS VICTOR ATILIO</t>
  </si>
  <si>
    <t>SEOANE PEYON FRANCISCO JAVIER</t>
  </si>
  <si>
    <t>LA RIVA VEGAZZO IVAN</t>
  </si>
  <si>
    <t>BARRERA SALAZAR MONICA GIULIANA</t>
  </si>
  <si>
    <t>HURTADO AMES CARLOS HUGO</t>
  </si>
  <si>
    <t>ASO. DE.</t>
  </si>
  <si>
    <t>ALDAVE HERRERA HUGO</t>
  </si>
  <si>
    <t>DEZA CASTAÑEDA MARIO</t>
  </si>
  <si>
    <t>AUX. TP. 08hs.</t>
  </si>
  <si>
    <t>BURGOS MARIÑOS VICTOR ALBERTO</t>
  </si>
  <si>
    <t>VEREAU ALVAREZ GUSTAVO BENJAMIN</t>
  </si>
  <si>
    <t>MARTINEZ CASTRO EDILBERTO LUIS</t>
  </si>
  <si>
    <t xml:space="preserve">RODRIGUEZ ALBAN SEGUNDO MIGUEL </t>
  </si>
  <si>
    <t>KODZMAN LOPEZ MARCO ALDRIN</t>
  </si>
  <si>
    <t>ROLDAN PEREDA FLORINDA AMARILIS</t>
  </si>
  <si>
    <t xml:space="preserve">CASTILLO LEON VICTOR         </t>
  </si>
  <si>
    <t>MENDOZA LEON OLGA ESTELA</t>
  </si>
  <si>
    <t>REBAZA IPARRAGUIRRE JULIA NOHEMI</t>
  </si>
  <si>
    <t>ALVA CHAVEZ JESSIXA ISABEL</t>
  </si>
  <si>
    <t>MENDOZA MONTOYA LILIANA MARCELA</t>
  </si>
  <si>
    <t>OTOYA ATILANO ELICEO</t>
  </si>
  <si>
    <t>PARRAGUEZ CHUMAN</t>
  </si>
  <si>
    <t>MENDEZ RODRIGUEZ HILDA VICTORIA</t>
  </si>
  <si>
    <t>MIRANDA NARVAEZ DE SANCHEZ SHIRLEY DESIREE</t>
  </si>
  <si>
    <t>RODRIGUEZ SANCHEZ SILVIA VERONICA</t>
  </si>
  <si>
    <t>VERA MOSTACERO NELVER</t>
  </si>
  <si>
    <t>ORTIZ CACERES SILVIA</t>
  </si>
  <si>
    <t>NUNURA MAQUI TERESA</t>
  </si>
  <si>
    <t>CRUZ SANCHEZ ARQUIMEDES ERNESTO</t>
  </si>
  <si>
    <t>CHAVEZ GARCIA SALLY CHRIS</t>
  </si>
  <si>
    <t>DEPARTAMENTO ACADEMICO DE CIENCIAS PSICOLOGICAS</t>
  </si>
  <si>
    <t>JANAMPA CASTILLO WALTER ESTEBAN</t>
  </si>
  <si>
    <t>VERGARA VILLANUEVA TERESA</t>
  </si>
  <si>
    <t>VILLALOBOS SANCHEZ GUELLY JEANNELLE</t>
  </si>
  <si>
    <t>SOLARI CANAVAL JORGE RICARDO</t>
  </si>
  <si>
    <t>DEPARTAMENTO ACADEMICO DE COMUNICACION SOCIAL</t>
  </si>
  <si>
    <t>GASTAÑADUI FERNANDEZ VICENTE PAUL</t>
  </si>
  <si>
    <t xml:space="preserve">ALVAREZ CARRASCO MIGUEL ANGEL </t>
  </si>
  <si>
    <t>BAZAN RODRIGUEZ ELMO VFALERY</t>
  </si>
  <si>
    <t>PADILLA BENITES DORIS LUDECINDA</t>
  </si>
  <si>
    <t>CHAVEZ CAMPOS DORIS</t>
  </si>
  <si>
    <t xml:space="preserve">CHAVEZ SANCHEZ YSABEL </t>
  </si>
  <si>
    <t>MENDEZ CRUZ ROSS MERY</t>
  </si>
  <si>
    <t xml:space="preserve">COLLAVE SALAS MAGALI </t>
  </si>
  <si>
    <t>DEPARTAMENTO ACADEMICO DE ENFERMERIA DE LA MUJER Y NIÑO</t>
  </si>
  <si>
    <t>ALVARADO LIÑAN MARIA VILMA</t>
  </si>
  <si>
    <t>AGUILAR DELGADO NANCY</t>
  </si>
  <si>
    <t>DEPARTAMENTO ACADEMICO DE ENFERMERIA SALUD FAMILIAR Y COMUNITARIA</t>
  </si>
  <si>
    <t>RODRIGUEZ SANCHEZ MERCEDES</t>
  </si>
  <si>
    <t>SANDOVAL SALINAS ELIANA PATRICIA</t>
  </si>
  <si>
    <t>LINCH TORRES EMMA LILIANA</t>
  </si>
  <si>
    <t>RODRIGUEZ ARGOMEDO MARCELA</t>
  </si>
  <si>
    <t>POLO BARDALES JOSE LUIS</t>
  </si>
  <si>
    <t>QUISPE DIAZ IVAN MIGUEL</t>
  </si>
  <si>
    <t>VILLARREAL LA TORRE VICTOR EDUARDO</t>
  </si>
  <si>
    <t>SILVA CORREA CARMEN  FARMACOLOGIA</t>
  </si>
  <si>
    <t>DEPARTAMENTO ACADEMICO DE FARMACOTECNIA</t>
  </si>
  <si>
    <t>CASTILLO SAAVEDRA ERICSON FELIX</t>
  </si>
  <si>
    <t>ARO DIAZ RUBEN</t>
  </si>
  <si>
    <t>VACANTE: POR CONTRATAR</t>
  </si>
  <si>
    <t>GELDRES MARCHENA TEODORO ALBERTO</t>
  </si>
  <si>
    <t>SANCHEZ TERAN MANUEL FRANKLIN</t>
  </si>
  <si>
    <t>DEPARTAMENTO ACADEMICO DE INGENIERIA DE MINAS Y METALURGICA</t>
  </si>
  <si>
    <t>MORALES RODRIGUEZ FRANCISCO</t>
  </si>
  <si>
    <t>COTRINA TEATINO MARCO ANTONIO</t>
  </si>
  <si>
    <t>ALVARADO CASTRO EDWIN JAMILTON</t>
  </si>
  <si>
    <t>DEPARTAMENTO ACADEMICO ING° DE MATERIALES</t>
  </si>
  <si>
    <t>PERRIGO SARMIENTO FELIX GILBERTO</t>
  </si>
  <si>
    <t>ACEVEDO HURTADO PAUL OMAR</t>
  </si>
  <si>
    <t>DEPARTAMENTO ACADEMICO DE INGENIERIA MECANICA Y ENERGIA</t>
  </si>
  <si>
    <t>ALVA ALCANTARA JOSEMIL HENRY</t>
  </si>
  <si>
    <t>AGUADO MERE HECTOR</t>
  </si>
  <si>
    <t xml:space="preserve">CHUQUILLANQUI VEREAU, JHON EDGAR  </t>
  </si>
  <si>
    <t>ASO.TC.40hs</t>
  </si>
  <si>
    <t>PALACIOS GUARNIZ SEGUNDO</t>
  </si>
  <si>
    <t>DEPARTAMENTO ACADEMICO DE INGENIERIA QUIMICA</t>
  </si>
  <si>
    <t xml:space="preserve">QUEZADA ALVAREZ ALBERTO </t>
  </si>
  <si>
    <t>DIAZ DIAZ NATALIA DEL PILAR</t>
  </si>
  <si>
    <t xml:space="preserve">MECOLA GUADIAMOS NILTON RICHARD </t>
  </si>
  <si>
    <t>VEGA TANG MODESTO LORENZO</t>
  </si>
  <si>
    <t>GUERRERO ESCOBEDO ADOLFO</t>
  </si>
  <si>
    <t>CAT. MOD.</t>
  </si>
  <si>
    <t>ZAVALETA GUZMAN KARLA MARGIELLY</t>
  </si>
  <si>
    <t>PAZ VERGARA PEREZ JUAN EMILIO</t>
  </si>
  <si>
    <t>ARTEAGA CARO PAVEL</t>
  </si>
  <si>
    <t>GONZALEZ CORREA CRISTOBAL</t>
  </si>
  <si>
    <t>MENDOZA ORDOÑEZ GILMER</t>
  </si>
  <si>
    <t>SEDE DESCENTRALIZADA DE GUADALUPE</t>
  </si>
  <si>
    <t>CHAVEZ BEJARANO DENIS GUIZELA</t>
  </si>
  <si>
    <t>ESCUELA ACADEMICO PROFESIONAL CIENCIAS SOCIALES</t>
  </si>
  <si>
    <t>URIOL CASTILLO GAUDY TERESA</t>
  </si>
  <si>
    <t>PEREA FASANANDO ZOILA TERESA</t>
  </si>
  <si>
    <t>FERNANDEZ CHERO JOHNNY ALFREDO</t>
  </si>
  <si>
    <t>FERNANDEZ MARTELL FERNANDO ROBERTO</t>
  </si>
  <si>
    <t>DEPARTAMENTO ACADEMICO DE INGENIERIA SISTEMAS</t>
  </si>
  <si>
    <t>CORDOVA OTERO JUAN LUIS</t>
  </si>
  <si>
    <t>GOMEZ AVILA JOSE ALBERTO</t>
  </si>
  <si>
    <t>HONORIO ACOSTA JAIME ODAR</t>
  </si>
  <si>
    <t>ZAVALETA NEIRA WALTER</t>
  </si>
  <si>
    <t>DEPARTAMENTO ACADEMICO DE MINAS MATERIALES Y METALURGICA</t>
  </si>
  <si>
    <t>N° PLAZA</t>
  </si>
  <si>
    <t>CANTIDAD</t>
  </si>
  <si>
    <t>PLAZAS</t>
  </si>
  <si>
    <t>AVALOS CALDERON JUSTINA</t>
  </si>
  <si>
    <t>PROF. TP 12 H</t>
  </si>
  <si>
    <t>AGUILAR GALLARDO IVAN</t>
  </si>
  <si>
    <t>CASTILLO PEREZ CARLOS</t>
  </si>
  <si>
    <t>PROF TP 12 H</t>
  </si>
  <si>
    <t>CHIGUALA PUITIZA SEGUNDO</t>
  </si>
  <si>
    <t>DOMINGUEZ RODRIGUEZ BETTY</t>
  </si>
  <si>
    <t>NINATANTA SALCEDO MARIA</t>
  </si>
  <si>
    <t>TEJADA FERNANDEZ VICENTE</t>
  </si>
  <si>
    <t>MOSTACERO LEON LIZANDRO NOEL</t>
  </si>
  <si>
    <t>IBAÑEZ DIAZ PAOLA</t>
  </si>
  <si>
    <t>ARAUJO AGUSTI CARLOS</t>
  </si>
  <si>
    <t>JOY GARCIA TERESA</t>
  </si>
  <si>
    <t>PROF. TC</t>
  </si>
  <si>
    <t>GONZALES OTOYA SANTISTEBAN CLARA</t>
  </si>
  <si>
    <t>PROF. TC 40 H</t>
  </si>
  <si>
    <t>DIAZ CHAVARRY OLGA</t>
  </si>
  <si>
    <t>PESANTES SALIRROSAS EFRAIN</t>
  </si>
  <si>
    <t>CASTRO CARRANZA PABLO</t>
  </si>
  <si>
    <t>EJECUCION</t>
  </si>
  <si>
    <t>DE LA CRUZ CASTILLO ANTHONY JORDAN</t>
  </si>
  <si>
    <t>JP. TC.</t>
  </si>
  <si>
    <t>YWANAGA REH NELSON</t>
  </si>
  <si>
    <t>AUX.TC</t>
  </si>
  <si>
    <t>MARROQUIN MEDINA MARIA DE LOURDES</t>
  </si>
  <si>
    <t>JP.TP.20hs.</t>
  </si>
  <si>
    <t>GALLARDO BURGOS CARLOS JAVIER</t>
  </si>
  <si>
    <t>ASO. TC.</t>
  </si>
  <si>
    <t>INOSTROZA AGUILAR OSWALDO</t>
  </si>
  <si>
    <t>GOMEZ ESCOBEDO FREDDY WALDIR</t>
  </si>
  <si>
    <t xml:space="preserve">NIEVES PEÑA PAMELA </t>
  </si>
  <si>
    <t>RELACION DOCENTES CONTRATADOS ENERO-SETIEMBRE 2017</t>
  </si>
  <si>
    <t>CHAMAYA LEON CINDY MELANNY</t>
  </si>
  <si>
    <t xml:space="preserve">JARA VELEZ JOEL </t>
  </si>
  <si>
    <t xml:space="preserve">ALVARADO IBAÑEZ, JUAN CARLOS </t>
  </si>
  <si>
    <t xml:space="preserve">VELÁSQUEZ RODRÍGUEZ, ARTURO </t>
  </si>
  <si>
    <t xml:space="preserve">SISNIEGAS VASQUEZ JULIO </t>
  </si>
  <si>
    <t>RUIZ CABALLERO JULIAN</t>
  </si>
  <si>
    <t xml:space="preserve">ROBLES PASTOR BLANCA FLOR </t>
  </si>
  <si>
    <t xml:space="preserve">BRAVO ESCALANTE JORGE DAVID </t>
  </si>
  <si>
    <t xml:space="preserve">DIAZ PULIDO JOSE ARTURO </t>
  </si>
  <si>
    <t xml:space="preserve">LUJAN ESPINOZA GLADYS     </t>
  </si>
  <si>
    <t xml:space="preserve">ORBEGOSO CHAMORRO MAX RENE    </t>
  </si>
  <si>
    <t xml:space="preserve">CASTRO PONCE EDILBERTO   </t>
  </si>
  <si>
    <t xml:space="preserve">VERGARA DE LA CRUZ RIDER GERLIS </t>
  </si>
  <si>
    <t xml:space="preserve">POLO FLORES EVELYN CARINA </t>
  </si>
  <si>
    <t xml:space="preserve">DIAZ CABOSMALON DORIS </t>
  </si>
  <si>
    <t xml:space="preserve">RIVERA TICLIA DE CASTILLO BLANCA  </t>
  </si>
  <si>
    <t xml:space="preserve">MEJIA IBAÑEZ RICCY RUBY </t>
  </si>
  <si>
    <t xml:space="preserve">GUTIERREZ ARANDA LUIS ALBERTO  </t>
  </si>
  <si>
    <t xml:space="preserve">ROJAS MEZA ROMULO ALBERTO </t>
  </si>
  <si>
    <t xml:space="preserve">VARGAS DIAZ LUIS ALBERTO </t>
  </si>
  <si>
    <t xml:space="preserve">OLORTEGUI YUME JORGE ANTONIO </t>
  </si>
  <si>
    <t xml:space="preserve">MIMBELA LEON JUAN DEL CARMEN </t>
  </si>
  <si>
    <t xml:space="preserve">PADILLA SEVILLANO ALEJANDRO  </t>
  </si>
  <si>
    <t xml:space="preserve">MEJIA ANAYA RUBINO                     </t>
  </si>
  <si>
    <t xml:space="preserve">CORTEZ VIDAL SANDRA ELIZABETH </t>
  </si>
  <si>
    <t xml:space="preserve">BARAHONA JIMENEZ JUANA MARIA </t>
  </si>
  <si>
    <t>SALAZAR RODRIGUEZ ROSA NELLY</t>
  </si>
  <si>
    <t>COLEGIO NOCTUNO DE APLICACIÓN JOSE F. SANCHEZ CARRION</t>
  </si>
  <si>
    <t>SECCION ARTE</t>
  </si>
  <si>
    <t>RELACION DOCENTES NOMBRADOS ENERO - SETIEMBRE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</si>
</sst>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#,##0;[Red]#,##0"/>
    <numFmt numFmtId="165" formatCode="#,##0.00;[Red]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gency FB"/>
      <family val="2"/>
    </font>
    <font>
      <b/>
      <sz val="11"/>
      <name val="Agency FB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NumberFormat="1" applyFont="1" applyFill="1"/>
    <xf numFmtId="0" fontId="2" fillId="0" borderId="0" xfId="0" applyFont="1"/>
    <xf numFmtId="0" fontId="2" fillId="0" borderId="0" xfId="0" applyFont="1" applyAlignment="1"/>
    <xf numFmtId="0" fontId="2" fillId="0" borderId="0" xfId="0" applyFont="1" applyFill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left"/>
    </xf>
    <xf numFmtId="0" fontId="2" fillId="0" borderId="4" xfId="0" applyFont="1" applyBorder="1" applyAlignment="1"/>
    <xf numFmtId="0" fontId="2" fillId="0" borderId="4" xfId="0" applyFont="1" applyBorder="1"/>
    <xf numFmtId="40" fontId="2" fillId="0" borderId="4" xfId="0" applyNumberFormat="1" applyFont="1" applyBorder="1" applyAlignment="1"/>
    <xf numFmtId="0" fontId="2" fillId="0" borderId="4" xfId="0" applyFont="1" applyFill="1" applyBorder="1" applyAlignment="1"/>
    <xf numFmtId="0" fontId="2" fillId="0" borderId="0" xfId="0" applyNumberFormat="1" applyFont="1" applyFill="1" applyBorder="1"/>
    <xf numFmtId="164" fontId="2" fillId="0" borderId="0" xfId="0" applyNumberFormat="1" applyFont="1" applyFill="1" applyBorder="1"/>
    <xf numFmtId="164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Alignment="1">
      <alignment horizontal="center"/>
    </xf>
    <xf numFmtId="0" fontId="2" fillId="0" borderId="4" xfId="0" applyFont="1" applyFill="1" applyBorder="1"/>
    <xf numFmtId="0" fontId="2" fillId="0" borderId="4" xfId="0" applyNumberFormat="1" applyFont="1" applyFill="1" applyBorder="1"/>
    <xf numFmtId="164" fontId="2" fillId="3" borderId="4" xfId="0" applyNumberFormat="1" applyFont="1" applyFill="1" applyBorder="1" applyAlignment="1">
      <alignment horizontal="center"/>
    </xf>
    <xf numFmtId="0" fontId="2" fillId="0" borderId="6" xfId="0" applyFont="1" applyBorder="1" applyAlignment="1"/>
    <xf numFmtId="0" fontId="2" fillId="0" borderId="5" xfId="0" applyFont="1" applyBorder="1" applyAlignment="1"/>
    <xf numFmtId="40" fontId="2" fillId="0" borderId="4" xfId="0" applyNumberFormat="1" applyFont="1" applyBorder="1"/>
    <xf numFmtId="40" fontId="2" fillId="0" borderId="4" xfId="0" applyNumberFormat="1" applyFont="1" applyFill="1" applyBorder="1" applyAlignment="1"/>
    <xf numFmtId="40" fontId="2" fillId="0" borderId="0" xfId="0" applyNumberFormat="1" applyFont="1" applyAlignment="1"/>
    <xf numFmtId="40" fontId="2" fillId="0" borderId="0" xfId="0" applyNumberFormat="1" applyFont="1"/>
    <xf numFmtId="3" fontId="2" fillId="0" borderId="4" xfId="0" applyNumberFormat="1" applyFont="1" applyFill="1" applyBorder="1" applyAlignment="1">
      <alignment horizontal="center"/>
    </xf>
    <xf numFmtId="0" fontId="2" fillId="0" borderId="4" xfId="0" quotePrefix="1" applyNumberFormat="1" applyFont="1" applyFill="1" applyBorder="1" applyAlignment="1">
      <alignment horizontal="center"/>
    </xf>
    <xf numFmtId="0" fontId="2" fillId="0" borderId="2" xfId="0" applyNumberFormat="1" applyFont="1" applyFill="1" applyBorder="1"/>
    <xf numFmtId="0" fontId="2" fillId="0" borderId="2" xfId="0" applyFont="1" applyBorder="1" applyAlignment="1"/>
    <xf numFmtId="164" fontId="2" fillId="0" borderId="1" xfId="0" applyNumberFormat="1" applyFont="1" applyFill="1" applyBorder="1" applyAlignment="1">
      <alignment horizontal="center"/>
    </xf>
    <xf numFmtId="40" fontId="2" fillId="0" borderId="1" xfId="0" applyNumberFormat="1" applyFont="1" applyBorder="1" applyAlignment="1"/>
    <xf numFmtId="0" fontId="2" fillId="0" borderId="1" xfId="0" applyNumberFormat="1" applyFont="1" applyFill="1" applyBorder="1"/>
    <xf numFmtId="40" fontId="2" fillId="0" borderId="1" xfId="0" applyNumberFormat="1" applyFont="1" applyBorder="1"/>
    <xf numFmtId="0" fontId="2" fillId="0" borderId="5" xfId="0" applyNumberFormat="1" applyFont="1" applyFill="1" applyBorder="1"/>
    <xf numFmtId="164" fontId="2" fillId="0" borderId="7" xfId="0" applyNumberFormat="1" applyFont="1" applyFill="1" applyBorder="1" applyAlignment="1">
      <alignment horizontal="center"/>
    </xf>
    <xf numFmtId="40" fontId="2" fillId="0" borderId="7" xfId="0" applyNumberFormat="1" applyFont="1" applyBorder="1" applyAlignment="1"/>
    <xf numFmtId="40" fontId="2" fillId="0" borderId="7" xfId="0" applyNumberFormat="1" applyFont="1" applyBorder="1"/>
    <xf numFmtId="164" fontId="2" fillId="0" borderId="2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4" fontId="2" fillId="0" borderId="0" xfId="0" applyNumberFormat="1" applyFont="1" applyAlignment="1"/>
    <xf numFmtId="0" fontId="2" fillId="0" borderId="0" xfId="0" applyFont="1" applyAlignment="1">
      <alignment horizontal="right"/>
    </xf>
    <xf numFmtId="4" fontId="2" fillId="0" borderId="4" xfId="0" applyNumberFormat="1" applyFont="1" applyFill="1" applyBorder="1" applyAlignment="1"/>
    <xf numFmtId="4" fontId="2" fillId="0" borderId="4" xfId="0" applyNumberFormat="1" applyFont="1" applyBorder="1" applyAlignment="1"/>
    <xf numFmtId="4" fontId="2" fillId="0" borderId="4" xfId="0" applyNumberFormat="1" applyFont="1" applyBorder="1"/>
    <xf numFmtId="4" fontId="2" fillId="0" borderId="4" xfId="0" applyNumberFormat="1" applyFont="1" applyBorder="1" applyAlignment="1">
      <alignment horizontal="right"/>
    </xf>
    <xf numFmtId="165" fontId="2" fillId="3" borderId="4" xfId="0" applyNumberFormat="1" applyFont="1" applyFill="1" applyBorder="1" applyAlignment="1"/>
    <xf numFmtId="4" fontId="2" fillId="0" borderId="0" xfId="0" applyNumberFormat="1" applyFont="1" applyFill="1" applyBorder="1" applyAlignment="1"/>
    <xf numFmtId="4" fontId="2" fillId="0" borderId="0" xfId="0" applyNumberFormat="1" applyFont="1" applyBorder="1" applyAlignment="1">
      <alignment horizontal="right"/>
    </xf>
    <xf numFmtId="39" fontId="2" fillId="0" borderId="0" xfId="0" applyNumberFormat="1" applyFont="1" applyAlignment="1">
      <alignment horizontal="center"/>
    </xf>
    <xf numFmtId="0" fontId="2" fillId="0" borderId="4" xfId="0" applyNumberFormat="1" applyFont="1" applyBorder="1" applyAlignment="1">
      <alignment horizontal="center"/>
    </xf>
    <xf numFmtId="39" fontId="2" fillId="0" borderId="4" xfId="0" applyNumberFormat="1" applyFont="1" applyBorder="1" applyAlignment="1">
      <alignment horizontal="center"/>
    </xf>
    <xf numFmtId="40" fontId="2" fillId="0" borderId="3" xfId="0" applyNumberFormat="1" applyFont="1" applyFill="1" applyBorder="1" applyAlignment="1">
      <alignment horizontal="center"/>
    </xf>
    <xf numFmtId="1" fontId="2" fillId="0" borderId="4" xfId="0" applyNumberFormat="1" applyFont="1" applyFill="1" applyBorder="1" applyAlignment="1">
      <alignment horizontal="center"/>
    </xf>
    <xf numFmtId="40" fontId="2" fillId="0" borderId="4" xfId="0" applyNumberFormat="1" applyFont="1" applyBorder="1" applyAlignment="1">
      <alignment horizontal="center"/>
    </xf>
    <xf numFmtId="40" fontId="2" fillId="0" borderId="4" xfId="0" applyNumberFormat="1" applyFont="1" applyBorder="1" applyAlignment="1">
      <alignment horizontal="left"/>
    </xf>
    <xf numFmtId="1" fontId="2" fillId="0" borderId="0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1" fontId="2" fillId="0" borderId="2" xfId="0" applyNumberFormat="1" applyFont="1" applyFill="1" applyBorder="1" applyAlignment="1">
      <alignment horizontal="center"/>
    </xf>
    <xf numFmtId="43" fontId="2" fillId="0" borderId="4" xfId="1" applyFont="1" applyBorder="1" applyAlignment="1">
      <alignment horizontal="left"/>
    </xf>
    <xf numFmtId="40" fontId="2" fillId="0" borderId="4" xfId="0" applyNumberFormat="1" applyFont="1" applyFill="1" applyBorder="1"/>
    <xf numFmtId="1" fontId="2" fillId="2" borderId="0" xfId="0" applyNumberFormat="1" applyFont="1" applyFill="1" applyBorder="1" applyAlignment="1">
      <alignment horizontal="left"/>
    </xf>
    <xf numFmtId="164" fontId="2" fillId="2" borderId="0" xfId="0" applyNumberFormat="1" applyFont="1" applyFill="1" applyBorder="1"/>
    <xf numFmtId="164" fontId="2" fillId="2" borderId="0" xfId="0" applyNumberFormat="1" applyFont="1" applyFill="1" applyBorder="1" applyAlignment="1">
      <alignment horizontal="center"/>
    </xf>
    <xf numFmtId="1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/>
    <xf numFmtId="1" fontId="2" fillId="2" borderId="0" xfId="0" quotePrefix="1" applyNumberFormat="1" applyFont="1" applyFill="1" applyBorder="1" applyAlignment="1">
      <alignment horizontal="center"/>
    </xf>
    <xf numFmtId="3" fontId="2" fillId="2" borderId="0" xfId="0" applyNumberFormat="1" applyFont="1" applyFill="1" applyBorder="1" applyAlignment="1">
      <alignment horizontal="center"/>
    </xf>
    <xf numFmtId="164" fontId="3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" fontId="3" fillId="2" borderId="0" xfId="0" applyNumberFormat="1" applyFont="1" applyFill="1" applyBorder="1" applyAlignment="1">
      <alignment horizontal="center" vertical="center" wrapText="1"/>
    </xf>
    <xf numFmtId="1" fontId="2" fillId="2" borderId="0" xfId="0" applyNumberFormat="1" applyFont="1" applyFill="1" applyBorder="1" applyAlignment="1">
      <alignment horizontal="center" vertical="top" wrapText="1"/>
    </xf>
    <xf numFmtId="1" fontId="2" fillId="2" borderId="0" xfId="0" applyNumberFormat="1" applyFont="1" applyFill="1" applyBorder="1" applyAlignment="1">
      <alignment horizontal="center" vertical="top"/>
    </xf>
    <xf numFmtId="164" fontId="2" fillId="2" borderId="0" xfId="0" applyNumberFormat="1" applyFont="1" applyFill="1" applyBorder="1" applyAlignment="1">
      <alignment horizontal="center" vertical="top" wrapText="1"/>
    </xf>
    <xf numFmtId="164" fontId="2" fillId="2" borderId="0" xfId="0" applyNumberFormat="1" applyFont="1" applyFill="1" applyBorder="1" applyAlignment="1">
      <alignment horizontal="center" vertical="top"/>
    </xf>
    <xf numFmtId="164" fontId="2" fillId="2" borderId="0" xfId="0" applyNumberFormat="1" applyFont="1" applyFill="1" applyBorder="1" applyAlignment="1">
      <alignment horizontal="center" wrapText="1"/>
    </xf>
    <xf numFmtId="164" fontId="2" fillId="2" borderId="0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 vertical="center" wrapText="1"/>
    </xf>
    <xf numFmtId="164" fontId="2" fillId="0" borderId="7" xfId="0" applyNumberFormat="1" applyFont="1" applyFill="1" applyBorder="1" applyAlignment="1">
      <alignment horizontal="left" wrapText="1"/>
    </xf>
    <xf numFmtId="40" fontId="2" fillId="0" borderId="5" xfId="0" applyNumberFormat="1" applyFont="1" applyBorder="1" applyAlignment="1">
      <alignment horizontal="center"/>
    </xf>
    <xf numFmtId="40" fontId="2" fillId="0" borderId="7" xfId="0" applyNumberFormat="1" applyFont="1" applyBorder="1" applyAlignment="1">
      <alignment horizontal="center"/>
    </xf>
    <xf numFmtId="39" fontId="2" fillId="0" borderId="1" xfId="0" applyNumberFormat="1" applyFont="1" applyFill="1" applyBorder="1" applyAlignment="1">
      <alignment horizontal="center" vertical="center"/>
    </xf>
    <xf numFmtId="39" fontId="2" fillId="0" borderId="2" xfId="0" applyNumberFormat="1" applyFont="1" applyFill="1" applyBorder="1" applyAlignment="1">
      <alignment horizontal="center" vertical="center"/>
    </xf>
    <xf numFmtId="39" fontId="2" fillId="0" borderId="1" xfId="0" applyNumberFormat="1" applyFont="1" applyFill="1" applyBorder="1" applyAlignment="1">
      <alignment horizontal="center"/>
    </xf>
    <xf numFmtId="39" fontId="2" fillId="0" borderId="2" xfId="0" applyNumberFormat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56"/>
  <sheetViews>
    <sheetView tabSelected="1" zoomScaleNormal="100" zoomScaleSheetLayoutView="100" workbookViewId="0">
      <selection activeCell="C4" sqref="C4:C5"/>
    </sheetView>
  </sheetViews>
  <sheetFormatPr baseColWidth="10" defaultRowHeight="15" x14ac:dyDescent="0.25"/>
  <cols>
    <col min="1" max="1" width="7.42578125" style="62" customWidth="1"/>
    <col min="2" max="2" width="6.7109375" style="66" customWidth="1"/>
    <col min="3" max="3" width="27.140625" style="66" customWidth="1"/>
    <col min="4" max="4" width="13.5703125" style="70" customWidth="1"/>
  </cols>
  <sheetData>
    <row r="1" spans="1:4" x14ac:dyDescent="0.25">
      <c r="A1" s="71" t="s">
        <v>1152</v>
      </c>
      <c r="B1" s="71"/>
      <c r="C1" s="71"/>
      <c r="D1" s="71"/>
    </row>
    <row r="2" spans="1:4" x14ac:dyDescent="0.25">
      <c r="A2" s="62" t="s">
        <v>10</v>
      </c>
      <c r="B2" s="63"/>
      <c r="C2" s="63"/>
      <c r="D2" s="64"/>
    </row>
    <row r="3" spans="1:4" x14ac:dyDescent="0.25">
      <c r="A3" s="62" t="s">
        <v>11</v>
      </c>
      <c r="B3" s="64"/>
      <c r="C3" s="63"/>
      <c r="D3" s="64"/>
    </row>
    <row r="4" spans="1:4" ht="15" customHeight="1" x14ac:dyDescent="0.25">
      <c r="A4" s="72" t="s">
        <v>12</v>
      </c>
      <c r="B4" s="74" t="s">
        <v>13</v>
      </c>
      <c r="C4" s="75" t="s">
        <v>3</v>
      </c>
      <c r="D4" s="76" t="s">
        <v>14</v>
      </c>
    </row>
    <row r="5" spans="1:4" x14ac:dyDescent="0.25">
      <c r="A5" s="73"/>
      <c r="B5" s="75"/>
      <c r="C5" s="75"/>
      <c r="D5" s="77"/>
    </row>
    <row r="6" spans="1:4" x14ac:dyDescent="0.25">
      <c r="A6" s="65">
        <v>17</v>
      </c>
      <c r="B6" s="64">
        <v>1</v>
      </c>
      <c r="C6" s="63" t="s">
        <v>16</v>
      </c>
      <c r="D6" s="64" t="s">
        <v>15</v>
      </c>
    </row>
    <row r="7" spans="1:4" x14ac:dyDescent="0.25">
      <c r="A7" s="65">
        <v>591</v>
      </c>
      <c r="B7" s="64">
        <v>1</v>
      </c>
      <c r="C7" s="63" t="s">
        <v>17</v>
      </c>
      <c r="D7" s="64" t="s">
        <v>8</v>
      </c>
    </row>
    <row r="8" spans="1:4" x14ac:dyDescent="0.25">
      <c r="A8" s="65">
        <v>735</v>
      </c>
      <c r="B8" s="64">
        <v>1</v>
      </c>
      <c r="C8" s="63" t="s">
        <v>19</v>
      </c>
      <c r="D8" s="64" t="s">
        <v>18</v>
      </c>
    </row>
    <row r="9" spans="1:4" x14ac:dyDescent="0.25">
      <c r="A9" s="65">
        <v>218</v>
      </c>
      <c r="B9" s="64">
        <v>1</v>
      </c>
      <c r="C9" s="63" t="s">
        <v>20</v>
      </c>
      <c r="D9" s="64" t="s">
        <v>18</v>
      </c>
    </row>
    <row r="10" spans="1:4" x14ac:dyDescent="0.25">
      <c r="A10" s="65">
        <v>904</v>
      </c>
      <c r="B10" s="64">
        <v>1</v>
      </c>
      <c r="C10" s="63" t="s">
        <v>21</v>
      </c>
      <c r="D10" s="64" t="s">
        <v>8</v>
      </c>
    </row>
    <row r="11" spans="1:4" x14ac:dyDescent="0.25">
      <c r="A11" s="65">
        <v>879</v>
      </c>
      <c r="B11" s="64">
        <v>1</v>
      </c>
      <c r="C11" s="63" t="s">
        <v>23</v>
      </c>
      <c r="D11" s="64" t="s">
        <v>22</v>
      </c>
    </row>
    <row r="12" spans="1:4" x14ac:dyDescent="0.25">
      <c r="A12" s="65">
        <v>511</v>
      </c>
      <c r="B12" s="64">
        <v>1</v>
      </c>
      <c r="C12" s="63" t="s">
        <v>24</v>
      </c>
      <c r="D12" s="64" t="s">
        <v>18</v>
      </c>
    </row>
    <row r="13" spans="1:4" x14ac:dyDescent="0.25">
      <c r="A13" s="65">
        <v>33</v>
      </c>
      <c r="B13" s="64">
        <v>1</v>
      </c>
      <c r="C13" s="63" t="s">
        <v>25</v>
      </c>
      <c r="D13" s="64" t="s">
        <v>8</v>
      </c>
    </row>
    <row r="14" spans="1:4" x14ac:dyDescent="0.25">
      <c r="A14" s="65">
        <v>34</v>
      </c>
      <c r="B14" s="64">
        <v>1</v>
      </c>
      <c r="C14" s="63" t="s">
        <v>26</v>
      </c>
      <c r="D14" s="64" t="s">
        <v>8</v>
      </c>
    </row>
    <row r="15" spans="1:4" x14ac:dyDescent="0.25">
      <c r="A15" s="65">
        <v>38</v>
      </c>
      <c r="B15" s="64">
        <v>1</v>
      </c>
      <c r="C15" s="63" t="s">
        <v>27</v>
      </c>
      <c r="D15" s="64" t="s">
        <v>8</v>
      </c>
    </row>
    <row r="16" spans="1:4" x14ac:dyDescent="0.25">
      <c r="A16" s="65">
        <v>30</v>
      </c>
      <c r="B16" s="64">
        <v>1</v>
      </c>
      <c r="C16" s="63" t="s">
        <v>28</v>
      </c>
      <c r="D16" s="64" t="s">
        <v>18</v>
      </c>
    </row>
    <row r="17" spans="1:4" x14ac:dyDescent="0.25">
      <c r="A17" s="65">
        <v>31</v>
      </c>
      <c r="B17" s="64">
        <v>1</v>
      </c>
      <c r="C17" s="63" t="s">
        <v>29</v>
      </c>
      <c r="D17" s="64" t="s">
        <v>18</v>
      </c>
    </row>
    <row r="18" spans="1:4" x14ac:dyDescent="0.25">
      <c r="A18" s="65">
        <v>5</v>
      </c>
      <c r="B18" s="64">
        <v>1</v>
      </c>
      <c r="C18" s="63" t="s">
        <v>30</v>
      </c>
      <c r="D18" s="64" t="s">
        <v>22</v>
      </c>
    </row>
    <row r="19" spans="1:4" x14ac:dyDescent="0.25">
      <c r="A19" s="65"/>
      <c r="B19" s="64">
        <f>SUM(B6:B18)</f>
        <v>13</v>
      </c>
      <c r="C19" s="64"/>
      <c r="D19" s="64"/>
    </row>
    <row r="20" spans="1:4" x14ac:dyDescent="0.25">
      <c r="A20" s="62" t="s">
        <v>31</v>
      </c>
      <c r="B20" s="64"/>
      <c r="C20" s="63"/>
      <c r="D20" s="64"/>
    </row>
    <row r="21" spans="1:4" x14ac:dyDescent="0.25">
      <c r="A21" s="65" t="s">
        <v>0</v>
      </c>
      <c r="B21" s="64" t="s">
        <v>1</v>
      </c>
      <c r="C21" s="64" t="s">
        <v>3</v>
      </c>
      <c r="D21" s="64" t="s">
        <v>2</v>
      </c>
    </row>
    <row r="22" spans="1:4" x14ac:dyDescent="0.25">
      <c r="A22" s="65" t="s">
        <v>4</v>
      </c>
      <c r="B22" s="64" t="s">
        <v>5</v>
      </c>
      <c r="C22" s="64"/>
      <c r="D22" s="64" t="s">
        <v>32</v>
      </c>
    </row>
    <row r="23" spans="1:4" x14ac:dyDescent="0.25">
      <c r="A23" s="65">
        <v>18</v>
      </c>
      <c r="B23" s="64">
        <v>1</v>
      </c>
      <c r="C23" s="63" t="s">
        <v>33</v>
      </c>
      <c r="D23" s="64" t="s">
        <v>15</v>
      </c>
    </row>
    <row r="24" spans="1:4" x14ac:dyDescent="0.25">
      <c r="A24" s="65">
        <v>86</v>
      </c>
      <c r="B24" s="64">
        <v>1</v>
      </c>
      <c r="C24" s="63" t="s">
        <v>34</v>
      </c>
      <c r="D24" s="69" t="s">
        <v>15</v>
      </c>
    </row>
    <row r="25" spans="1:4" x14ac:dyDescent="0.25">
      <c r="A25" s="65">
        <v>320</v>
      </c>
      <c r="B25" s="64">
        <v>1</v>
      </c>
      <c r="C25" s="66" t="s">
        <v>36</v>
      </c>
      <c r="D25" s="64" t="s">
        <v>35</v>
      </c>
    </row>
    <row r="26" spans="1:4" x14ac:dyDescent="0.25">
      <c r="A26" s="65">
        <v>43</v>
      </c>
      <c r="B26" s="64">
        <v>1</v>
      </c>
      <c r="C26" s="63" t="s">
        <v>37</v>
      </c>
      <c r="D26" s="64" t="s">
        <v>18</v>
      </c>
    </row>
    <row r="27" spans="1:4" x14ac:dyDescent="0.25">
      <c r="A27" s="65">
        <v>4</v>
      </c>
      <c r="B27" s="64">
        <v>1</v>
      </c>
      <c r="C27" s="63" t="s">
        <v>38</v>
      </c>
      <c r="D27" s="64" t="s">
        <v>22</v>
      </c>
    </row>
    <row r="28" spans="1:4" x14ac:dyDescent="0.25">
      <c r="A28" s="65">
        <v>44</v>
      </c>
      <c r="B28" s="64">
        <v>1</v>
      </c>
      <c r="C28" s="66" t="s">
        <v>39</v>
      </c>
      <c r="D28" s="64" t="s">
        <v>35</v>
      </c>
    </row>
    <row r="29" spans="1:4" x14ac:dyDescent="0.25">
      <c r="A29" s="65">
        <v>782</v>
      </c>
      <c r="B29" s="64">
        <v>1</v>
      </c>
      <c r="C29" s="66" t="s">
        <v>40</v>
      </c>
      <c r="D29" s="64" t="s">
        <v>8</v>
      </c>
    </row>
    <row r="30" spans="1:4" x14ac:dyDescent="0.25">
      <c r="A30" s="65">
        <v>667</v>
      </c>
      <c r="B30" s="64">
        <v>1</v>
      </c>
      <c r="C30" s="63" t="s">
        <v>41</v>
      </c>
      <c r="D30" s="64" t="s">
        <v>15</v>
      </c>
    </row>
    <row r="31" spans="1:4" x14ac:dyDescent="0.25">
      <c r="A31" s="65">
        <v>46</v>
      </c>
      <c r="B31" s="64">
        <v>1</v>
      </c>
      <c r="C31" s="63" t="s">
        <v>42</v>
      </c>
      <c r="D31" s="64" t="s">
        <v>8</v>
      </c>
    </row>
    <row r="32" spans="1:4" x14ac:dyDescent="0.25">
      <c r="A32" s="65">
        <v>47</v>
      </c>
      <c r="B32" s="64">
        <v>1</v>
      </c>
      <c r="C32" s="63" t="s">
        <v>43</v>
      </c>
      <c r="D32" s="64" t="s">
        <v>8</v>
      </c>
    </row>
    <row r="33" spans="1:4" x14ac:dyDescent="0.25">
      <c r="A33" s="65">
        <v>48</v>
      </c>
      <c r="B33" s="64">
        <v>1</v>
      </c>
      <c r="C33" s="63" t="s">
        <v>44</v>
      </c>
      <c r="D33" s="69" t="s">
        <v>18</v>
      </c>
    </row>
    <row r="34" spans="1:4" x14ac:dyDescent="0.25">
      <c r="A34" s="65">
        <v>668</v>
      </c>
      <c r="B34" s="64">
        <v>1</v>
      </c>
      <c r="C34" s="63" t="s">
        <v>45</v>
      </c>
      <c r="D34" s="64" t="s">
        <v>15</v>
      </c>
    </row>
    <row r="35" spans="1:4" x14ac:dyDescent="0.25">
      <c r="A35" s="65">
        <v>13</v>
      </c>
      <c r="B35" s="64">
        <v>1</v>
      </c>
      <c r="C35" s="63" t="s">
        <v>46</v>
      </c>
      <c r="D35" s="64" t="s">
        <v>15</v>
      </c>
    </row>
    <row r="36" spans="1:4" x14ac:dyDescent="0.25">
      <c r="A36" s="65">
        <v>194</v>
      </c>
      <c r="B36" s="64">
        <v>1</v>
      </c>
      <c r="C36" s="63" t="s">
        <v>48</v>
      </c>
      <c r="D36" s="64" t="s">
        <v>47</v>
      </c>
    </row>
    <row r="37" spans="1:4" x14ac:dyDescent="0.25">
      <c r="A37" s="65">
        <v>937</v>
      </c>
      <c r="B37" s="64">
        <v>1</v>
      </c>
      <c r="C37" s="63" t="s">
        <v>49</v>
      </c>
      <c r="D37" s="64" t="s">
        <v>47</v>
      </c>
    </row>
    <row r="38" spans="1:4" x14ac:dyDescent="0.25">
      <c r="A38" s="65"/>
      <c r="B38" s="64">
        <f>SUM(B23:B37)</f>
        <v>15</v>
      </c>
      <c r="C38" s="64"/>
      <c r="D38" s="64"/>
    </row>
    <row r="39" spans="1:4" x14ac:dyDescent="0.25">
      <c r="A39" s="65" t="s">
        <v>9</v>
      </c>
      <c r="B39" s="64">
        <f>+B19+B38</f>
        <v>28</v>
      </c>
      <c r="C39" s="63"/>
      <c r="D39" s="64"/>
    </row>
    <row r="40" spans="1:4" x14ac:dyDescent="0.25">
      <c r="A40" s="62" t="s">
        <v>50</v>
      </c>
      <c r="B40" s="63"/>
      <c r="C40" s="63"/>
      <c r="D40" s="64"/>
    </row>
    <row r="41" spans="1:4" x14ac:dyDescent="0.25">
      <c r="A41" s="62" t="s">
        <v>51</v>
      </c>
      <c r="B41" s="63"/>
      <c r="C41" s="63"/>
      <c r="D41" s="64"/>
    </row>
    <row r="42" spans="1:4" x14ac:dyDescent="0.25">
      <c r="A42" s="65" t="s">
        <v>0</v>
      </c>
      <c r="B42" s="64" t="s">
        <v>1</v>
      </c>
      <c r="C42" s="64" t="s">
        <v>3</v>
      </c>
      <c r="D42" s="64" t="s">
        <v>2</v>
      </c>
    </row>
    <row r="43" spans="1:4" x14ac:dyDescent="0.25">
      <c r="A43" s="65" t="s">
        <v>4</v>
      </c>
      <c r="B43" s="64" t="s">
        <v>5</v>
      </c>
      <c r="C43" s="64"/>
      <c r="D43" s="64" t="s">
        <v>32</v>
      </c>
    </row>
    <row r="44" spans="1:4" x14ac:dyDescent="0.25">
      <c r="A44" s="65">
        <v>88</v>
      </c>
      <c r="B44" s="64">
        <v>1</v>
      </c>
      <c r="C44" s="63" t="s">
        <v>52</v>
      </c>
      <c r="D44" s="64" t="s">
        <v>35</v>
      </c>
    </row>
    <row r="45" spans="1:4" x14ac:dyDescent="0.25">
      <c r="A45" s="65">
        <v>72</v>
      </c>
      <c r="B45" s="64">
        <v>1</v>
      </c>
      <c r="C45" s="63" t="s">
        <v>53</v>
      </c>
      <c r="D45" s="64" t="s">
        <v>15</v>
      </c>
    </row>
    <row r="46" spans="1:4" x14ac:dyDescent="0.25">
      <c r="A46" s="65">
        <v>74</v>
      </c>
      <c r="B46" s="64">
        <v>1</v>
      </c>
      <c r="C46" s="63" t="s">
        <v>54</v>
      </c>
      <c r="D46" s="64" t="s">
        <v>15</v>
      </c>
    </row>
    <row r="47" spans="1:4" x14ac:dyDescent="0.25">
      <c r="A47" s="65">
        <v>76</v>
      </c>
      <c r="B47" s="64">
        <v>1</v>
      </c>
      <c r="C47" s="63" t="s">
        <v>55</v>
      </c>
      <c r="D47" s="64" t="s">
        <v>15</v>
      </c>
    </row>
    <row r="48" spans="1:4" x14ac:dyDescent="0.25">
      <c r="A48" s="65">
        <v>55</v>
      </c>
      <c r="B48" s="64">
        <v>1</v>
      </c>
      <c r="C48" s="63" t="s">
        <v>56</v>
      </c>
      <c r="D48" s="64" t="s">
        <v>47</v>
      </c>
    </row>
    <row r="49" spans="1:4" x14ac:dyDescent="0.25">
      <c r="A49" s="65">
        <v>78</v>
      </c>
      <c r="B49" s="64">
        <v>1</v>
      </c>
      <c r="C49" s="63" t="s">
        <v>57</v>
      </c>
      <c r="D49" s="64" t="s">
        <v>15</v>
      </c>
    </row>
    <row r="50" spans="1:4" x14ac:dyDescent="0.25">
      <c r="A50" s="65">
        <v>79</v>
      </c>
      <c r="B50" s="64">
        <v>1</v>
      </c>
      <c r="C50" s="63" t="s">
        <v>58</v>
      </c>
      <c r="D50" s="64" t="s">
        <v>15</v>
      </c>
    </row>
    <row r="51" spans="1:4" x14ac:dyDescent="0.25">
      <c r="A51" s="65">
        <v>80</v>
      </c>
      <c r="B51" s="64">
        <v>1</v>
      </c>
      <c r="C51" s="63" t="s">
        <v>59</v>
      </c>
      <c r="D51" s="64" t="s">
        <v>15</v>
      </c>
    </row>
    <row r="52" spans="1:4" x14ac:dyDescent="0.25">
      <c r="A52" s="65">
        <v>59</v>
      </c>
      <c r="B52" s="64">
        <v>1</v>
      </c>
      <c r="C52" s="63" t="s">
        <v>60</v>
      </c>
      <c r="D52" s="64" t="s">
        <v>47</v>
      </c>
    </row>
    <row r="53" spans="1:4" x14ac:dyDescent="0.25">
      <c r="A53" s="65">
        <v>82</v>
      </c>
      <c r="B53" s="64">
        <v>1</v>
      </c>
      <c r="C53" s="63" t="s">
        <v>61</v>
      </c>
      <c r="D53" s="64" t="s">
        <v>47</v>
      </c>
    </row>
    <row r="54" spans="1:4" x14ac:dyDescent="0.25">
      <c r="A54" s="65">
        <v>57</v>
      </c>
      <c r="B54" s="64">
        <v>1</v>
      </c>
      <c r="C54" s="63" t="s">
        <v>62</v>
      </c>
      <c r="D54" s="64" t="s">
        <v>47</v>
      </c>
    </row>
    <row r="55" spans="1:4" x14ac:dyDescent="0.25">
      <c r="A55" s="65">
        <v>144</v>
      </c>
      <c r="B55" s="64">
        <v>1</v>
      </c>
      <c r="C55" s="63" t="s">
        <v>63</v>
      </c>
      <c r="D55" s="64" t="s">
        <v>15</v>
      </c>
    </row>
    <row r="56" spans="1:4" x14ac:dyDescent="0.25">
      <c r="A56" s="65">
        <v>729</v>
      </c>
      <c r="B56" s="64">
        <v>1</v>
      </c>
      <c r="C56" s="63" t="s">
        <v>64</v>
      </c>
      <c r="D56" s="64" t="s">
        <v>47</v>
      </c>
    </row>
    <row r="57" spans="1:4" x14ac:dyDescent="0.25">
      <c r="A57" s="65">
        <v>951</v>
      </c>
      <c r="B57" s="64">
        <v>1</v>
      </c>
      <c r="C57" s="63" t="s">
        <v>65</v>
      </c>
      <c r="D57" s="64" t="s">
        <v>47</v>
      </c>
    </row>
    <row r="58" spans="1:4" x14ac:dyDescent="0.25">
      <c r="A58" s="65">
        <v>952</v>
      </c>
      <c r="B58" s="64">
        <v>1</v>
      </c>
      <c r="C58" s="63" t="s">
        <v>66</v>
      </c>
      <c r="D58" s="64" t="s">
        <v>47</v>
      </c>
    </row>
    <row r="59" spans="1:4" x14ac:dyDescent="0.25">
      <c r="A59" s="65">
        <v>12</v>
      </c>
      <c r="B59" s="64">
        <v>1</v>
      </c>
      <c r="C59" s="63" t="s">
        <v>67</v>
      </c>
      <c r="D59" s="64" t="s">
        <v>15</v>
      </c>
    </row>
    <row r="60" spans="1:4" x14ac:dyDescent="0.25">
      <c r="A60" s="65">
        <v>83</v>
      </c>
      <c r="B60" s="64">
        <v>1</v>
      </c>
      <c r="C60" s="63" t="s">
        <v>68</v>
      </c>
      <c r="D60" s="64" t="s">
        <v>15</v>
      </c>
    </row>
    <row r="61" spans="1:4" x14ac:dyDescent="0.25">
      <c r="A61" s="65">
        <v>81</v>
      </c>
      <c r="B61" s="64">
        <v>1</v>
      </c>
      <c r="C61" s="63" t="s">
        <v>69</v>
      </c>
      <c r="D61" s="64" t="s">
        <v>15</v>
      </c>
    </row>
    <row r="62" spans="1:4" x14ac:dyDescent="0.25">
      <c r="A62" s="65">
        <v>77</v>
      </c>
      <c r="B62" s="64">
        <v>1</v>
      </c>
      <c r="C62" s="63" t="s">
        <v>70</v>
      </c>
      <c r="D62" s="64" t="s">
        <v>15</v>
      </c>
    </row>
    <row r="63" spans="1:4" x14ac:dyDescent="0.25">
      <c r="A63" s="65">
        <v>278</v>
      </c>
      <c r="B63" s="64">
        <v>1</v>
      </c>
      <c r="C63" s="66" t="s">
        <v>71</v>
      </c>
      <c r="D63" s="64" t="s">
        <v>35</v>
      </c>
    </row>
    <row r="64" spans="1:4" x14ac:dyDescent="0.25">
      <c r="A64" s="67">
        <v>92</v>
      </c>
      <c r="B64" s="64">
        <v>1</v>
      </c>
      <c r="C64" s="63" t="s">
        <v>72</v>
      </c>
      <c r="D64" s="64" t="s">
        <v>8</v>
      </c>
    </row>
    <row r="65" spans="1:4" x14ac:dyDescent="0.25">
      <c r="A65" s="65">
        <v>52</v>
      </c>
      <c r="B65" s="64">
        <v>1</v>
      </c>
      <c r="C65" s="63" t="s">
        <v>73</v>
      </c>
      <c r="D65" s="64" t="s">
        <v>47</v>
      </c>
    </row>
    <row r="66" spans="1:4" x14ac:dyDescent="0.25">
      <c r="A66" s="65">
        <v>53</v>
      </c>
      <c r="B66" s="64">
        <v>1</v>
      </c>
      <c r="C66" s="63" t="s">
        <v>74</v>
      </c>
      <c r="D66" s="64" t="s">
        <v>47</v>
      </c>
    </row>
    <row r="67" spans="1:4" x14ac:dyDescent="0.25">
      <c r="A67" s="65">
        <v>56</v>
      </c>
      <c r="B67" s="64">
        <v>1</v>
      </c>
      <c r="C67" s="63" t="s">
        <v>75</v>
      </c>
      <c r="D67" s="64" t="s">
        <v>47</v>
      </c>
    </row>
    <row r="68" spans="1:4" x14ac:dyDescent="0.25">
      <c r="A68" s="65">
        <v>89</v>
      </c>
      <c r="B68" s="64">
        <v>1</v>
      </c>
      <c r="C68" s="63" t="s">
        <v>76</v>
      </c>
      <c r="D68" s="64" t="s">
        <v>35</v>
      </c>
    </row>
    <row r="69" spans="1:4" x14ac:dyDescent="0.25">
      <c r="A69" s="65">
        <v>58</v>
      </c>
      <c r="B69" s="64">
        <v>1</v>
      </c>
      <c r="C69" s="63" t="s">
        <v>77</v>
      </c>
      <c r="D69" s="64" t="s">
        <v>47</v>
      </c>
    </row>
    <row r="70" spans="1:4" x14ac:dyDescent="0.25">
      <c r="A70" s="65">
        <v>60</v>
      </c>
      <c r="B70" s="64">
        <v>1</v>
      </c>
      <c r="C70" s="63" t="s">
        <v>78</v>
      </c>
      <c r="D70" s="64" t="s">
        <v>47</v>
      </c>
    </row>
    <row r="71" spans="1:4" x14ac:dyDescent="0.25">
      <c r="A71" s="65">
        <v>61</v>
      </c>
      <c r="B71" s="64">
        <v>1</v>
      </c>
      <c r="C71" s="63" t="s">
        <v>79</v>
      </c>
      <c r="D71" s="64" t="s">
        <v>47</v>
      </c>
    </row>
    <row r="72" spans="1:4" x14ac:dyDescent="0.25">
      <c r="A72" s="65">
        <v>62</v>
      </c>
      <c r="B72" s="64">
        <v>1</v>
      </c>
      <c r="C72" s="63" t="s">
        <v>80</v>
      </c>
      <c r="D72" s="64" t="s">
        <v>47</v>
      </c>
    </row>
    <row r="73" spans="1:4" x14ac:dyDescent="0.25">
      <c r="A73" s="65">
        <v>63</v>
      </c>
      <c r="B73" s="64">
        <v>1</v>
      </c>
      <c r="C73" s="63" t="s">
        <v>81</v>
      </c>
      <c r="D73" s="64" t="s">
        <v>47</v>
      </c>
    </row>
    <row r="74" spans="1:4" x14ac:dyDescent="0.25">
      <c r="A74" s="65">
        <v>64</v>
      </c>
      <c r="B74" s="64">
        <v>1</v>
      </c>
      <c r="C74" s="63" t="s">
        <v>82</v>
      </c>
      <c r="D74" s="64" t="s">
        <v>47</v>
      </c>
    </row>
    <row r="75" spans="1:4" x14ac:dyDescent="0.25">
      <c r="A75" s="65">
        <v>65</v>
      </c>
      <c r="B75" s="64">
        <v>1</v>
      </c>
      <c r="C75" s="63" t="s">
        <v>83</v>
      </c>
      <c r="D75" s="64" t="s">
        <v>47</v>
      </c>
    </row>
    <row r="76" spans="1:4" x14ac:dyDescent="0.25">
      <c r="A76" s="65">
        <v>66</v>
      </c>
      <c r="B76" s="64">
        <v>1</v>
      </c>
      <c r="C76" s="63" t="s">
        <v>84</v>
      </c>
      <c r="D76" s="64" t="s">
        <v>47</v>
      </c>
    </row>
    <row r="77" spans="1:4" x14ac:dyDescent="0.25">
      <c r="A77" s="65">
        <v>67</v>
      </c>
      <c r="B77" s="64">
        <v>1</v>
      </c>
      <c r="C77" s="63" t="s">
        <v>85</v>
      </c>
      <c r="D77" s="64" t="s">
        <v>47</v>
      </c>
    </row>
    <row r="78" spans="1:4" x14ac:dyDescent="0.25">
      <c r="A78" s="65">
        <v>68</v>
      </c>
      <c r="B78" s="64">
        <v>1</v>
      </c>
      <c r="C78" s="63" t="s">
        <v>86</v>
      </c>
      <c r="D78" s="64" t="s">
        <v>47</v>
      </c>
    </row>
    <row r="79" spans="1:4" x14ac:dyDescent="0.25">
      <c r="A79" s="65">
        <v>70</v>
      </c>
      <c r="B79" s="64">
        <v>1</v>
      </c>
      <c r="C79" s="63" t="s">
        <v>87</v>
      </c>
      <c r="D79" s="64" t="s">
        <v>47</v>
      </c>
    </row>
    <row r="80" spans="1:4" x14ac:dyDescent="0.25">
      <c r="A80" s="65">
        <v>71</v>
      </c>
      <c r="B80" s="64">
        <v>1</v>
      </c>
      <c r="C80" s="63" t="s">
        <v>88</v>
      </c>
      <c r="D80" s="64" t="s">
        <v>47</v>
      </c>
    </row>
    <row r="81" spans="1:4" x14ac:dyDescent="0.25">
      <c r="A81" s="67">
        <v>110</v>
      </c>
      <c r="B81" s="64">
        <v>1</v>
      </c>
      <c r="C81" s="63" t="s">
        <v>89</v>
      </c>
      <c r="D81" s="64" t="s">
        <v>47</v>
      </c>
    </row>
    <row r="82" spans="1:4" x14ac:dyDescent="0.25">
      <c r="A82" s="65"/>
      <c r="B82" s="64">
        <f>SUM(B44:B81)</f>
        <v>38</v>
      </c>
      <c r="C82" s="64"/>
      <c r="D82" s="64"/>
    </row>
    <row r="83" spans="1:4" x14ac:dyDescent="0.25">
      <c r="A83" s="62" t="s">
        <v>90</v>
      </c>
      <c r="B83" s="64"/>
      <c r="C83" s="63"/>
      <c r="D83" s="64"/>
    </row>
    <row r="84" spans="1:4" x14ac:dyDescent="0.25">
      <c r="A84" s="65" t="s">
        <v>0</v>
      </c>
      <c r="B84" s="64" t="s">
        <v>1</v>
      </c>
      <c r="C84" s="64" t="s">
        <v>3</v>
      </c>
      <c r="D84" s="64" t="s">
        <v>2</v>
      </c>
    </row>
    <row r="85" spans="1:4" x14ac:dyDescent="0.25">
      <c r="A85" s="65" t="s">
        <v>4</v>
      </c>
      <c r="B85" s="64" t="s">
        <v>5</v>
      </c>
      <c r="C85" s="64"/>
      <c r="D85" s="64" t="s">
        <v>32</v>
      </c>
    </row>
    <row r="86" spans="1:4" x14ac:dyDescent="0.25">
      <c r="A86" s="67">
        <v>73</v>
      </c>
      <c r="B86" s="64">
        <v>1</v>
      </c>
      <c r="C86" s="63" t="s">
        <v>91</v>
      </c>
      <c r="D86" s="64" t="s">
        <v>47</v>
      </c>
    </row>
    <row r="87" spans="1:4" x14ac:dyDescent="0.25">
      <c r="A87" s="65">
        <v>98</v>
      </c>
      <c r="B87" s="64">
        <v>1</v>
      </c>
      <c r="C87" s="66" t="s">
        <v>92</v>
      </c>
      <c r="D87" s="64" t="s">
        <v>47</v>
      </c>
    </row>
    <row r="88" spans="1:4" x14ac:dyDescent="0.25">
      <c r="A88" s="65">
        <v>137</v>
      </c>
      <c r="B88" s="64">
        <v>1</v>
      </c>
      <c r="C88" s="63" t="s">
        <v>93</v>
      </c>
      <c r="D88" s="64" t="s">
        <v>47</v>
      </c>
    </row>
    <row r="89" spans="1:4" x14ac:dyDescent="0.25">
      <c r="A89" s="65">
        <v>897</v>
      </c>
      <c r="B89" s="64">
        <v>1</v>
      </c>
      <c r="C89" s="63" t="s">
        <v>94</v>
      </c>
      <c r="D89" s="64" t="s">
        <v>15</v>
      </c>
    </row>
    <row r="90" spans="1:4" x14ac:dyDescent="0.25">
      <c r="A90" s="65">
        <v>793</v>
      </c>
      <c r="B90" s="64">
        <v>1</v>
      </c>
      <c r="C90" s="66" t="s">
        <v>95</v>
      </c>
      <c r="D90" s="64" t="s">
        <v>35</v>
      </c>
    </row>
    <row r="91" spans="1:4" x14ac:dyDescent="0.25">
      <c r="A91" s="65">
        <v>114</v>
      </c>
      <c r="B91" s="64">
        <v>1</v>
      </c>
      <c r="C91" s="63" t="s">
        <v>96</v>
      </c>
      <c r="D91" s="64" t="s">
        <v>15</v>
      </c>
    </row>
    <row r="92" spans="1:4" x14ac:dyDescent="0.25">
      <c r="A92" s="67">
        <v>117</v>
      </c>
      <c r="B92" s="64">
        <v>1</v>
      </c>
      <c r="C92" s="63" t="s">
        <v>97</v>
      </c>
      <c r="D92" s="64" t="s">
        <v>35</v>
      </c>
    </row>
    <row r="93" spans="1:4" x14ac:dyDescent="0.25">
      <c r="A93" s="65">
        <v>119</v>
      </c>
      <c r="B93" s="64">
        <v>1</v>
      </c>
      <c r="C93" s="63" t="s">
        <v>98</v>
      </c>
      <c r="D93" s="64" t="s">
        <v>35</v>
      </c>
    </row>
    <row r="94" spans="1:4" x14ac:dyDescent="0.25">
      <c r="A94" s="65">
        <v>120</v>
      </c>
      <c r="B94" s="64">
        <v>1</v>
      </c>
      <c r="C94" s="63" t="s">
        <v>99</v>
      </c>
      <c r="D94" s="64" t="s">
        <v>35</v>
      </c>
    </row>
    <row r="95" spans="1:4" x14ac:dyDescent="0.25">
      <c r="A95" s="65">
        <v>277</v>
      </c>
      <c r="B95" s="64">
        <v>1</v>
      </c>
      <c r="C95" s="66" t="s">
        <v>100</v>
      </c>
      <c r="D95" s="64" t="s">
        <v>35</v>
      </c>
    </row>
    <row r="96" spans="1:4" x14ac:dyDescent="0.25">
      <c r="A96" s="65">
        <v>314</v>
      </c>
      <c r="B96" s="64">
        <v>1</v>
      </c>
      <c r="C96" s="63" t="s">
        <v>101</v>
      </c>
      <c r="D96" s="64" t="s">
        <v>35</v>
      </c>
    </row>
    <row r="97" spans="1:4" x14ac:dyDescent="0.25">
      <c r="A97" s="65">
        <v>560</v>
      </c>
      <c r="B97" s="64">
        <v>1</v>
      </c>
      <c r="C97" s="66" t="s">
        <v>102</v>
      </c>
      <c r="D97" s="64" t="s">
        <v>35</v>
      </c>
    </row>
    <row r="98" spans="1:4" x14ac:dyDescent="0.25">
      <c r="A98" s="65">
        <v>896</v>
      </c>
      <c r="B98" s="64">
        <v>1</v>
      </c>
      <c r="C98" s="66" t="s">
        <v>103</v>
      </c>
      <c r="D98" s="64" t="s">
        <v>15</v>
      </c>
    </row>
    <row r="99" spans="1:4" x14ac:dyDescent="0.25">
      <c r="A99" s="65">
        <v>93</v>
      </c>
      <c r="B99" s="64">
        <v>1</v>
      </c>
      <c r="C99" s="63" t="s">
        <v>104</v>
      </c>
      <c r="D99" s="64" t="s">
        <v>47</v>
      </c>
    </row>
    <row r="100" spans="1:4" x14ac:dyDescent="0.25">
      <c r="A100" s="65">
        <v>96</v>
      </c>
      <c r="B100" s="64">
        <v>1</v>
      </c>
      <c r="C100" s="63" t="s">
        <v>105</v>
      </c>
      <c r="D100" s="64" t="s">
        <v>47</v>
      </c>
    </row>
    <row r="101" spans="1:4" x14ac:dyDescent="0.25">
      <c r="A101" s="65">
        <v>99</v>
      </c>
      <c r="B101" s="64">
        <v>1</v>
      </c>
      <c r="C101" s="63" t="s">
        <v>106</v>
      </c>
      <c r="D101" s="64" t="s">
        <v>47</v>
      </c>
    </row>
    <row r="102" spans="1:4" x14ac:dyDescent="0.25">
      <c r="A102" s="65">
        <v>709</v>
      </c>
      <c r="B102" s="64">
        <v>1</v>
      </c>
      <c r="C102" s="63" t="s">
        <v>107</v>
      </c>
      <c r="D102" s="64" t="s">
        <v>22</v>
      </c>
    </row>
    <row r="103" spans="1:4" x14ac:dyDescent="0.25">
      <c r="A103" s="65">
        <v>101</v>
      </c>
      <c r="B103" s="64">
        <v>1</v>
      </c>
      <c r="C103" s="63" t="s">
        <v>108</v>
      </c>
      <c r="D103" s="64" t="s">
        <v>47</v>
      </c>
    </row>
    <row r="104" spans="1:4" x14ac:dyDescent="0.25">
      <c r="A104" s="65">
        <v>102</v>
      </c>
      <c r="B104" s="64">
        <v>1</v>
      </c>
      <c r="C104" s="63" t="s">
        <v>109</v>
      </c>
      <c r="D104" s="64" t="s">
        <v>47</v>
      </c>
    </row>
    <row r="105" spans="1:4" x14ac:dyDescent="0.25">
      <c r="A105" s="65">
        <v>103</v>
      </c>
      <c r="B105" s="64">
        <v>1</v>
      </c>
      <c r="C105" s="63" t="s">
        <v>110</v>
      </c>
      <c r="D105" s="64" t="s">
        <v>47</v>
      </c>
    </row>
    <row r="106" spans="1:4" x14ac:dyDescent="0.25">
      <c r="A106" s="65">
        <v>104</v>
      </c>
      <c r="B106" s="64">
        <v>1</v>
      </c>
      <c r="C106" s="63" t="s">
        <v>111</v>
      </c>
      <c r="D106" s="64" t="s">
        <v>47</v>
      </c>
    </row>
    <row r="107" spans="1:4" x14ac:dyDescent="0.25">
      <c r="A107" s="65">
        <v>105</v>
      </c>
      <c r="B107" s="64">
        <v>1</v>
      </c>
      <c r="C107" s="63" t="s">
        <v>112</v>
      </c>
      <c r="D107" s="64" t="s">
        <v>47</v>
      </c>
    </row>
    <row r="108" spans="1:4" x14ac:dyDescent="0.25">
      <c r="A108" s="65">
        <v>106</v>
      </c>
      <c r="B108" s="64">
        <v>1</v>
      </c>
      <c r="C108" s="63" t="s">
        <v>113</v>
      </c>
      <c r="D108" s="64" t="s">
        <v>47</v>
      </c>
    </row>
    <row r="109" spans="1:4" x14ac:dyDescent="0.25">
      <c r="A109" s="65">
        <v>107</v>
      </c>
      <c r="B109" s="64">
        <v>1</v>
      </c>
      <c r="C109" s="63" t="s">
        <v>114</v>
      </c>
      <c r="D109" s="64" t="s">
        <v>47</v>
      </c>
    </row>
    <row r="110" spans="1:4" x14ac:dyDescent="0.25">
      <c r="A110" s="65">
        <v>108</v>
      </c>
      <c r="B110" s="64">
        <v>1</v>
      </c>
      <c r="C110" s="63" t="s">
        <v>7</v>
      </c>
      <c r="D110" s="64" t="s">
        <v>47</v>
      </c>
    </row>
    <row r="111" spans="1:4" x14ac:dyDescent="0.25">
      <c r="A111" s="65">
        <v>109</v>
      </c>
      <c r="B111" s="64">
        <v>1</v>
      </c>
      <c r="C111" s="63" t="s">
        <v>115</v>
      </c>
      <c r="D111" s="64" t="s">
        <v>47</v>
      </c>
    </row>
    <row r="112" spans="1:4" x14ac:dyDescent="0.25">
      <c r="A112" s="65"/>
      <c r="B112" s="64">
        <f>SUM(B86:B111)</f>
        <v>26</v>
      </c>
      <c r="C112" s="64"/>
      <c r="D112" s="64"/>
    </row>
    <row r="113" spans="1:4" x14ac:dyDescent="0.25">
      <c r="A113" s="62" t="s">
        <v>116</v>
      </c>
      <c r="B113" s="64"/>
      <c r="C113" s="63"/>
      <c r="D113" s="64"/>
    </row>
    <row r="114" spans="1:4" x14ac:dyDescent="0.25">
      <c r="A114" s="65" t="s">
        <v>0</v>
      </c>
      <c r="B114" s="64" t="s">
        <v>1</v>
      </c>
      <c r="C114" s="64" t="s">
        <v>3</v>
      </c>
      <c r="D114" s="64" t="s">
        <v>2</v>
      </c>
    </row>
    <row r="115" spans="1:4" x14ac:dyDescent="0.25">
      <c r="A115" s="65" t="s">
        <v>4</v>
      </c>
      <c r="B115" s="64" t="s">
        <v>5</v>
      </c>
      <c r="C115" s="64"/>
      <c r="D115" s="64" t="s">
        <v>32</v>
      </c>
    </row>
    <row r="116" spans="1:4" x14ac:dyDescent="0.25">
      <c r="A116" s="65">
        <v>121</v>
      </c>
      <c r="B116" s="64">
        <v>1</v>
      </c>
      <c r="C116" s="63" t="s">
        <v>117</v>
      </c>
      <c r="D116" s="64" t="s">
        <v>47</v>
      </c>
    </row>
    <row r="117" spans="1:4" x14ac:dyDescent="0.25">
      <c r="A117" s="65">
        <v>122</v>
      </c>
      <c r="B117" s="64">
        <v>1</v>
      </c>
      <c r="C117" s="63" t="s">
        <v>118</v>
      </c>
      <c r="D117" s="64" t="s">
        <v>47</v>
      </c>
    </row>
    <row r="118" spans="1:4" x14ac:dyDescent="0.25">
      <c r="A118" s="65">
        <v>124</v>
      </c>
      <c r="B118" s="64">
        <v>1</v>
      </c>
      <c r="C118" s="63" t="s">
        <v>119</v>
      </c>
      <c r="D118" s="64" t="s">
        <v>47</v>
      </c>
    </row>
    <row r="119" spans="1:4" x14ac:dyDescent="0.25">
      <c r="A119" s="65">
        <v>125</v>
      </c>
      <c r="B119" s="64">
        <v>1</v>
      </c>
      <c r="C119" s="63" t="s">
        <v>120</v>
      </c>
      <c r="D119" s="64" t="s">
        <v>47</v>
      </c>
    </row>
    <row r="120" spans="1:4" x14ac:dyDescent="0.25">
      <c r="A120" s="65">
        <v>126</v>
      </c>
      <c r="B120" s="64">
        <v>1</v>
      </c>
      <c r="C120" s="63" t="s">
        <v>121</v>
      </c>
      <c r="D120" s="64" t="s">
        <v>47</v>
      </c>
    </row>
    <row r="121" spans="1:4" x14ac:dyDescent="0.25">
      <c r="A121" s="65">
        <v>127</v>
      </c>
      <c r="B121" s="64">
        <v>1</v>
      </c>
      <c r="C121" s="63" t="s">
        <v>122</v>
      </c>
      <c r="D121" s="64" t="s">
        <v>47</v>
      </c>
    </row>
    <row r="122" spans="1:4" x14ac:dyDescent="0.25">
      <c r="A122" s="65">
        <v>128</v>
      </c>
      <c r="B122" s="64">
        <v>1</v>
      </c>
      <c r="C122" s="63" t="s">
        <v>123</v>
      </c>
      <c r="D122" s="64" t="s">
        <v>47</v>
      </c>
    </row>
    <row r="123" spans="1:4" x14ac:dyDescent="0.25">
      <c r="A123" s="65">
        <v>129</v>
      </c>
      <c r="B123" s="64">
        <v>1</v>
      </c>
      <c r="C123" s="63" t="s">
        <v>124</v>
      </c>
      <c r="D123" s="64" t="s">
        <v>47</v>
      </c>
    </row>
    <row r="124" spans="1:4" x14ac:dyDescent="0.25">
      <c r="A124" s="67">
        <v>7</v>
      </c>
      <c r="B124" s="64">
        <v>1</v>
      </c>
      <c r="C124" s="63" t="s">
        <v>125</v>
      </c>
      <c r="D124" s="64" t="s">
        <v>47</v>
      </c>
    </row>
    <row r="125" spans="1:4" x14ac:dyDescent="0.25">
      <c r="A125" s="65">
        <v>318</v>
      </c>
      <c r="B125" s="64">
        <v>1</v>
      </c>
      <c r="C125" s="66" t="s">
        <v>126</v>
      </c>
      <c r="D125" s="64" t="s">
        <v>35</v>
      </c>
    </row>
    <row r="126" spans="1:4" x14ac:dyDescent="0.25">
      <c r="A126" s="65">
        <v>123</v>
      </c>
      <c r="B126" s="64">
        <v>1</v>
      </c>
      <c r="C126" s="63" t="s">
        <v>127</v>
      </c>
      <c r="D126" s="64" t="s">
        <v>47</v>
      </c>
    </row>
    <row r="127" spans="1:4" x14ac:dyDescent="0.25">
      <c r="A127" s="65"/>
      <c r="B127" s="64">
        <f>SUM(B116:B126)</f>
        <v>11</v>
      </c>
      <c r="C127" s="64"/>
      <c r="D127" s="64"/>
    </row>
    <row r="128" spans="1:4" x14ac:dyDescent="0.25">
      <c r="A128" s="62" t="s">
        <v>128</v>
      </c>
      <c r="B128" s="64"/>
      <c r="C128" s="63"/>
      <c r="D128" s="64"/>
    </row>
    <row r="129" spans="1:4" x14ac:dyDescent="0.25">
      <c r="A129" s="65" t="s">
        <v>0</v>
      </c>
      <c r="B129" s="64" t="s">
        <v>1</v>
      </c>
      <c r="C129" s="64" t="s">
        <v>3</v>
      </c>
      <c r="D129" s="64" t="s">
        <v>2</v>
      </c>
    </row>
    <row r="130" spans="1:4" x14ac:dyDescent="0.25">
      <c r="A130" s="65" t="s">
        <v>4</v>
      </c>
      <c r="B130" s="64" t="s">
        <v>5</v>
      </c>
      <c r="C130" s="64"/>
      <c r="D130" s="64" t="s">
        <v>32</v>
      </c>
    </row>
    <row r="131" spans="1:4" x14ac:dyDescent="0.25">
      <c r="A131" s="65">
        <v>138</v>
      </c>
      <c r="B131" s="64">
        <v>1</v>
      </c>
      <c r="C131" s="63" t="s">
        <v>129</v>
      </c>
      <c r="D131" s="64" t="s">
        <v>47</v>
      </c>
    </row>
    <row r="132" spans="1:4" x14ac:dyDescent="0.25">
      <c r="A132" s="65">
        <v>95</v>
      </c>
      <c r="B132" s="64">
        <v>1</v>
      </c>
      <c r="C132" s="63" t="s">
        <v>130</v>
      </c>
      <c r="D132" s="64" t="s">
        <v>47</v>
      </c>
    </row>
    <row r="133" spans="1:4" x14ac:dyDescent="0.25">
      <c r="A133" s="65">
        <v>135</v>
      </c>
      <c r="B133" s="64">
        <v>1</v>
      </c>
      <c r="C133" s="63" t="s">
        <v>131</v>
      </c>
      <c r="D133" s="64" t="s">
        <v>47</v>
      </c>
    </row>
    <row r="134" spans="1:4" x14ac:dyDescent="0.25">
      <c r="A134" s="65">
        <v>139</v>
      </c>
      <c r="B134" s="64">
        <v>1</v>
      </c>
      <c r="C134" s="63" t="s">
        <v>132</v>
      </c>
      <c r="D134" s="64" t="s">
        <v>47</v>
      </c>
    </row>
    <row r="135" spans="1:4" x14ac:dyDescent="0.25">
      <c r="A135" s="65">
        <v>143</v>
      </c>
      <c r="B135" s="64">
        <v>1</v>
      </c>
      <c r="C135" s="63" t="s">
        <v>133</v>
      </c>
      <c r="D135" s="64" t="s">
        <v>47</v>
      </c>
    </row>
    <row r="136" spans="1:4" x14ac:dyDescent="0.25">
      <c r="A136" s="65"/>
      <c r="B136" s="64">
        <f>SUM(B131:B135)</f>
        <v>5</v>
      </c>
      <c r="C136" s="64"/>
      <c r="D136" s="64"/>
    </row>
    <row r="137" spans="1:4" x14ac:dyDescent="0.25">
      <c r="A137" s="65" t="s">
        <v>9</v>
      </c>
      <c r="B137" s="64">
        <f>+B136+B127+B112+B82</f>
        <v>80</v>
      </c>
      <c r="C137" s="63"/>
      <c r="D137" s="64"/>
    </row>
    <row r="138" spans="1:4" x14ac:dyDescent="0.25">
      <c r="A138" s="62" t="s">
        <v>134</v>
      </c>
      <c r="B138" s="64"/>
      <c r="C138" s="63"/>
      <c r="D138" s="64"/>
    </row>
    <row r="139" spans="1:4" x14ac:dyDescent="0.25">
      <c r="A139" s="62" t="s">
        <v>135</v>
      </c>
      <c r="B139" s="64"/>
      <c r="C139" s="63"/>
      <c r="D139" s="64"/>
    </row>
    <row r="140" spans="1:4" x14ac:dyDescent="0.25">
      <c r="A140" s="65" t="s">
        <v>0</v>
      </c>
      <c r="B140" s="64" t="s">
        <v>1</v>
      </c>
      <c r="C140" s="64" t="s">
        <v>3</v>
      </c>
      <c r="D140" s="64" t="s">
        <v>2</v>
      </c>
    </row>
    <row r="141" spans="1:4" x14ac:dyDescent="0.25">
      <c r="A141" s="65" t="s">
        <v>4</v>
      </c>
      <c r="B141" s="64" t="s">
        <v>5</v>
      </c>
      <c r="C141" s="64"/>
      <c r="D141" s="64" t="s">
        <v>32</v>
      </c>
    </row>
    <row r="142" spans="1:4" x14ac:dyDescent="0.25">
      <c r="A142" s="65">
        <v>146</v>
      </c>
      <c r="B142" s="64">
        <v>1</v>
      </c>
      <c r="C142" s="63" t="s">
        <v>136</v>
      </c>
      <c r="D142" s="64" t="s">
        <v>47</v>
      </c>
    </row>
    <row r="143" spans="1:4" x14ac:dyDescent="0.25">
      <c r="A143" s="65">
        <v>147</v>
      </c>
      <c r="B143" s="64">
        <v>1</v>
      </c>
      <c r="C143" s="63" t="s">
        <v>137</v>
      </c>
      <c r="D143" s="64" t="s">
        <v>47</v>
      </c>
    </row>
    <row r="144" spans="1:4" x14ac:dyDescent="0.25">
      <c r="A144" s="65">
        <v>148</v>
      </c>
      <c r="B144" s="64">
        <v>1</v>
      </c>
      <c r="C144" s="63" t="s">
        <v>138</v>
      </c>
      <c r="D144" s="64" t="s">
        <v>47</v>
      </c>
    </row>
    <row r="145" spans="1:4" x14ac:dyDescent="0.25">
      <c r="A145" s="65">
        <v>149</v>
      </c>
      <c r="B145" s="64">
        <v>1</v>
      </c>
      <c r="C145" s="63" t="s">
        <v>139</v>
      </c>
      <c r="D145" s="64" t="s">
        <v>47</v>
      </c>
    </row>
    <row r="146" spans="1:4" x14ac:dyDescent="0.25">
      <c r="A146" s="65">
        <v>151</v>
      </c>
      <c r="B146" s="64">
        <v>1</v>
      </c>
      <c r="C146" s="63" t="s">
        <v>140</v>
      </c>
      <c r="D146" s="64" t="s">
        <v>47</v>
      </c>
    </row>
    <row r="147" spans="1:4" x14ac:dyDescent="0.25">
      <c r="A147" s="65">
        <v>153</v>
      </c>
      <c r="B147" s="64">
        <v>1</v>
      </c>
      <c r="C147" s="63" t="s">
        <v>141</v>
      </c>
      <c r="D147" s="64" t="s">
        <v>47</v>
      </c>
    </row>
    <row r="148" spans="1:4" x14ac:dyDescent="0.25">
      <c r="A148" s="65">
        <v>206</v>
      </c>
      <c r="B148" s="64">
        <v>1</v>
      </c>
      <c r="C148" s="63" t="s">
        <v>142</v>
      </c>
      <c r="D148" s="64" t="s">
        <v>47</v>
      </c>
    </row>
    <row r="149" spans="1:4" x14ac:dyDescent="0.25">
      <c r="A149" s="65">
        <v>687</v>
      </c>
      <c r="B149" s="64">
        <v>1</v>
      </c>
      <c r="C149" s="63" t="s">
        <v>143</v>
      </c>
      <c r="D149" s="64" t="s">
        <v>47</v>
      </c>
    </row>
    <row r="150" spans="1:4" x14ac:dyDescent="0.25">
      <c r="A150" s="65">
        <v>339</v>
      </c>
      <c r="B150" s="64">
        <v>1</v>
      </c>
      <c r="C150" s="66" t="s">
        <v>144</v>
      </c>
      <c r="D150" s="64" t="s">
        <v>8</v>
      </c>
    </row>
    <row r="151" spans="1:4" x14ac:dyDescent="0.25">
      <c r="A151" s="65">
        <v>131</v>
      </c>
      <c r="B151" s="64">
        <v>1</v>
      </c>
      <c r="C151" s="63" t="s">
        <v>145</v>
      </c>
      <c r="D151" s="64" t="s">
        <v>15</v>
      </c>
    </row>
    <row r="152" spans="1:4" x14ac:dyDescent="0.25">
      <c r="A152" s="65">
        <v>155</v>
      </c>
      <c r="B152" s="64">
        <v>1</v>
      </c>
      <c r="C152" s="63" t="s">
        <v>146</v>
      </c>
      <c r="D152" s="64" t="s">
        <v>15</v>
      </c>
    </row>
    <row r="153" spans="1:4" x14ac:dyDescent="0.25">
      <c r="A153" s="65">
        <v>633</v>
      </c>
      <c r="B153" s="64">
        <v>1</v>
      </c>
      <c r="C153" s="63" t="s">
        <v>147</v>
      </c>
      <c r="D153" s="64" t="s">
        <v>47</v>
      </c>
    </row>
    <row r="154" spans="1:4" x14ac:dyDescent="0.25">
      <c r="A154" s="65">
        <v>84</v>
      </c>
      <c r="B154" s="64">
        <v>1</v>
      </c>
      <c r="C154" s="63" t="s">
        <v>148</v>
      </c>
      <c r="D154" s="64" t="s">
        <v>22</v>
      </c>
    </row>
    <row r="155" spans="1:4" x14ac:dyDescent="0.25">
      <c r="A155" s="67">
        <v>154</v>
      </c>
      <c r="B155" s="64">
        <v>1</v>
      </c>
      <c r="C155" s="63" t="s">
        <v>149</v>
      </c>
      <c r="D155" s="64" t="s">
        <v>22</v>
      </c>
    </row>
    <row r="156" spans="1:4" x14ac:dyDescent="0.25">
      <c r="A156" s="65">
        <v>159</v>
      </c>
      <c r="B156" s="64">
        <v>1</v>
      </c>
      <c r="C156" s="63" t="s">
        <v>150</v>
      </c>
      <c r="D156" s="64" t="s">
        <v>18</v>
      </c>
    </row>
    <row r="157" spans="1:4" x14ac:dyDescent="0.25">
      <c r="A157" s="65">
        <v>960</v>
      </c>
      <c r="B157" s="64">
        <v>1</v>
      </c>
      <c r="C157" s="63" t="s">
        <v>151</v>
      </c>
      <c r="D157" s="64" t="s">
        <v>18</v>
      </c>
    </row>
    <row r="158" spans="1:4" x14ac:dyDescent="0.25">
      <c r="A158" s="65">
        <v>160</v>
      </c>
      <c r="B158" s="64">
        <v>1</v>
      </c>
      <c r="C158" s="63" t="s">
        <v>152</v>
      </c>
      <c r="D158" s="64" t="s">
        <v>18</v>
      </c>
    </row>
    <row r="159" spans="1:4" x14ac:dyDescent="0.25">
      <c r="A159" s="67">
        <v>165</v>
      </c>
      <c r="B159" s="64">
        <v>1</v>
      </c>
      <c r="C159" s="63" t="s">
        <v>153</v>
      </c>
      <c r="D159" s="64" t="s">
        <v>6</v>
      </c>
    </row>
    <row r="160" spans="1:4" x14ac:dyDescent="0.25">
      <c r="A160" s="65">
        <v>970</v>
      </c>
      <c r="B160" s="64">
        <v>1</v>
      </c>
      <c r="C160" s="63" t="s">
        <v>155</v>
      </c>
      <c r="D160" s="64" t="s">
        <v>154</v>
      </c>
    </row>
    <row r="161" spans="1:4" x14ac:dyDescent="0.25">
      <c r="A161" s="65">
        <v>169</v>
      </c>
      <c r="B161" s="64">
        <v>1</v>
      </c>
      <c r="C161" s="63" t="s">
        <v>157</v>
      </c>
      <c r="D161" s="64" t="s">
        <v>156</v>
      </c>
    </row>
    <row r="162" spans="1:4" x14ac:dyDescent="0.25">
      <c r="A162" s="65"/>
      <c r="B162" s="64">
        <f>SUM(B142:B161)</f>
        <v>20</v>
      </c>
      <c r="C162" s="64"/>
      <c r="D162" s="64"/>
    </row>
    <row r="163" spans="1:4" x14ac:dyDescent="0.25">
      <c r="A163" s="62" t="s">
        <v>158</v>
      </c>
      <c r="B163" s="64"/>
      <c r="C163" s="63"/>
      <c r="D163" s="64"/>
    </row>
    <row r="164" spans="1:4" x14ac:dyDescent="0.25">
      <c r="A164" s="65" t="s">
        <v>0</v>
      </c>
      <c r="B164" s="64" t="s">
        <v>1</v>
      </c>
      <c r="C164" s="64" t="s">
        <v>3</v>
      </c>
      <c r="D164" s="64" t="s">
        <v>2</v>
      </c>
    </row>
    <row r="165" spans="1:4" x14ac:dyDescent="0.25">
      <c r="A165" s="65" t="s">
        <v>4</v>
      </c>
      <c r="B165" s="64" t="s">
        <v>5</v>
      </c>
      <c r="C165" s="64"/>
      <c r="D165" s="64" t="s">
        <v>32</v>
      </c>
    </row>
    <row r="166" spans="1:4" x14ac:dyDescent="0.25">
      <c r="A166" s="65">
        <v>171</v>
      </c>
      <c r="B166" s="64">
        <v>1</v>
      </c>
      <c r="C166" s="63" t="s">
        <v>159</v>
      </c>
      <c r="D166" s="64" t="s">
        <v>47</v>
      </c>
    </row>
    <row r="167" spans="1:4" x14ac:dyDescent="0.25">
      <c r="A167" s="65">
        <v>172</v>
      </c>
      <c r="B167" s="64">
        <v>1</v>
      </c>
      <c r="C167" s="63" t="s">
        <v>160</v>
      </c>
      <c r="D167" s="64" t="s">
        <v>47</v>
      </c>
    </row>
    <row r="168" spans="1:4" x14ac:dyDescent="0.25">
      <c r="A168" s="65">
        <v>173</v>
      </c>
      <c r="B168" s="64">
        <v>1</v>
      </c>
      <c r="C168" s="63" t="s">
        <v>161</v>
      </c>
      <c r="D168" s="64" t="s">
        <v>47</v>
      </c>
    </row>
    <row r="169" spans="1:4" x14ac:dyDescent="0.25">
      <c r="A169" s="65">
        <v>179</v>
      </c>
      <c r="B169" s="64">
        <v>1</v>
      </c>
      <c r="C169" s="66" t="s">
        <v>162</v>
      </c>
      <c r="D169" s="64" t="s">
        <v>18</v>
      </c>
    </row>
    <row r="170" spans="1:4" x14ac:dyDescent="0.25">
      <c r="A170" s="65">
        <v>175</v>
      </c>
      <c r="B170" s="64">
        <v>1</v>
      </c>
      <c r="C170" s="63" t="s">
        <v>163</v>
      </c>
      <c r="D170" s="64" t="s">
        <v>22</v>
      </c>
    </row>
    <row r="171" spans="1:4" x14ac:dyDescent="0.25">
      <c r="A171" s="65">
        <v>178</v>
      </c>
      <c r="B171" s="64">
        <v>1</v>
      </c>
      <c r="C171" s="63" t="s">
        <v>164</v>
      </c>
      <c r="D171" s="64" t="s">
        <v>22</v>
      </c>
    </row>
    <row r="172" spans="1:4" x14ac:dyDescent="0.25">
      <c r="A172" s="65">
        <v>289</v>
      </c>
      <c r="B172" s="64">
        <v>1</v>
      </c>
      <c r="C172" s="63" t="s">
        <v>165</v>
      </c>
      <c r="D172" s="64" t="s">
        <v>47</v>
      </c>
    </row>
    <row r="173" spans="1:4" x14ac:dyDescent="0.25">
      <c r="A173" s="65">
        <v>370</v>
      </c>
      <c r="B173" s="64">
        <v>1</v>
      </c>
      <c r="C173" s="63" t="s">
        <v>166</v>
      </c>
      <c r="D173" s="64" t="s">
        <v>15</v>
      </c>
    </row>
    <row r="174" spans="1:4" x14ac:dyDescent="0.25">
      <c r="A174" s="67">
        <v>444</v>
      </c>
      <c r="B174" s="64">
        <v>1</v>
      </c>
      <c r="C174" s="63" t="s">
        <v>167</v>
      </c>
      <c r="D174" s="64" t="s">
        <v>22</v>
      </c>
    </row>
    <row r="175" spans="1:4" x14ac:dyDescent="0.25">
      <c r="A175" s="65">
        <v>421</v>
      </c>
      <c r="B175" s="64">
        <v>1</v>
      </c>
      <c r="C175" s="63" t="s">
        <v>168</v>
      </c>
      <c r="D175" s="64" t="s">
        <v>47</v>
      </c>
    </row>
    <row r="176" spans="1:4" x14ac:dyDescent="0.25">
      <c r="A176" s="65">
        <v>953</v>
      </c>
      <c r="B176" s="64">
        <v>1</v>
      </c>
      <c r="C176" s="63" t="s">
        <v>169</v>
      </c>
      <c r="D176" s="64" t="s">
        <v>18</v>
      </c>
    </row>
    <row r="177" spans="1:4" x14ac:dyDescent="0.25">
      <c r="A177" s="65">
        <v>183</v>
      </c>
      <c r="B177" s="64">
        <v>1</v>
      </c>
      <c r="C177" s="63" t="s">
        <v>170</v>
      </c>
      <c r="D177" s="64" t="s">
        <v>8</v>
      </c>
    </row>
    <row r="178" spans="1:4" x14ac:dyDescent="0.25">
      <c r="A178" s="65">
        <v>888</v>
      </c>
      <c r="B178" s="64">
        <v>1</v>
      </c>
      <c r="C178" s="63" t="s">
        <v>171</v>
      </c>
      <c r="D178" s="64" t="s">
        <v>8</v>
      </c>
    </row>
    <row r="179" spans="1:4" x14ac:dyDescent="0.25">
      <c r="A179" s="65">
        <v>783</v>
      </c>
      <c r="B179" s="64">
        <v>1</v>
      </c>
      <c r="C179" s="63" t="s">
        <v>172</v>
      </c>
      <c r="D179" s="64" t="s">
        <v>18</v>
      </c>
    </row>
    <row r="180" spans="1:4" x14ac:dyDescent="0.25">
      <c r="A180" s="65">
        <v>565</v>
      </c>
      <c r="B180" s="64">
        <v>1</v>
      </c>
      <c r="C180" s="66" t="s">
        <v>173</v>
      </c>
      <c r="D180" s="64" t="s">
        <v>8</v>
      </c>
    </row>
    <row r="181" spans="1:4" x14ac:dyDescent="0.25">
      <c r="A181" s="67">
        <v>620</v>
      </c>
      <c r="B181" s="64">
        <v>1</v>
      </c>
      <c r="C181" s="66" t="s">
        <v>174</v>
      </c>
      <c r="D181" s="64" t="s">
        <v>156</v>
      </c>
    </row>
    <row r="182" spans="1:4" x14ac:dyDescent="0.25">
      <c r="A182" s="65">
        <v>850</v>
      </c>
      <c r="B182" s="64">
        <v>1</v>
      </c>
      <c r="C182" s="63" t="s">
        <v>175</v>
      </c>
      <c r="D182" s="64" t="s">
        <v>8</v>
      </c>
    </row>
    <row r="183" spans="1:4" x14ac:dyDescent="0.25">
      <c r="A183" s="65">
        <v>569</v>
      </c>
      <c r="B183" s="64">
        <v>1</v>
      </c>
      <c r="C183" s="63" t="s">
        <v>176</v>
      </c>
      <c r="D183" s="64" t="s">
        <v>6</v>
      </c>
    </row>
    <row r="184" spans="1:4" x14ac:dyDescent="0.25">
      <c r="A184" s="65">
        <v>181</v>
      </c>
      <c r="B184" s="64">
        <v>1</v>
      </c>
      <c r="C184" s="63" t="s">
        <v>177</v>
      </c>
      <c r="D184" s="64" t="s">
        <v>8</v>
      </c>
    </row>
    <row r="185" spans="1:4" x14ac:dyDescent="0.25">
      <c r="B185" s="64">
        <f>SUM(B166:B184)</f>
        <v>19</v>
      </c>
      <c r="C185" s="64"/>
      <c r="D185" s="64"/>
    </row>
    <row r="186" spans="1:4" x14ac:dyDescent="0.25">
      <c r="A186" s="62" t="s">
        <v>178</v>
      </c>
      <c r="B186" s="64"/>
      <c r="C186" s="63"/>
      <c r="D186" s="64"/>
    </row>
    <row r="187" spans="1:4" x14ac:dyDescent="0.25">
      <c r="A187" s="65" t="s">
        <v>0</v>
      </c>
      <c r="B187" s="64" t="s">
        <v>1</v>
      </c>
      <c r="C187" s="64" t="s">
        <v>3</v>
      </c>
      <c r="D187" s="64" t="s">
        <v>2</v>
      </c>
    </row>
    <row r="188" spans="1:4" x14ac:dyDescent="0.25">
      <c r="A188" s="65" t="s">
        <v>4</v>
      </c>
      <c r="B188" s="64" t="s">
        <v>5</v>
      </c>
      <c r="C188" s="64"/>
      <c r="D188" s="64" t="s">
        <v>32</v>
      </c>
    </row>
    <row r="189" spans="1:4" x14ac:dyDescent="0.25">
      <c r="A189" s="65">
        <v>190</v>
      </c>
      <c r="B189" s="64">
        <v>1</v>
      </c>
      <c r="C189" s="63" t="s">
        <v>179</v>
      </c>
      <c r="D189" s="64" t="s">
        <v>47</v>
      </c>
    </row>
    <row r="190" spans="1:4" x14ac:dyDescent="0.25">
      <c r="A190" s="65">
        <v>195</v>
      </c>
      <c r="B190" s="64">
        <v>1</v>
      </c>
      <c r="C190" s="63" t="s">
        <v>180</v>
      </c>
      <c r="D190" s="64" t="s">
        <v>47</v>
      </c>
    </row>
    <row r="191" spans="1:4" x14ac:dyDescent="0.25">
      <c r="A191" s="65">
        <v>196</v>
      </c>
      <c r="B191" s="64">
        <v>1</v>
      </c>
      <c r="C191" s="63" t="s">
        <v>181</v>
      </c>
      <c r="D191" s="64" t="s">
        <v>47</v>
      </c>
    </row>
    <row r="192" spans="1:4" x14ac:dyDescent="0.25">
      <c r="A192" s="65">
        <v>197</v>
      </c>
      <c r="B192" s="64">
        <v>1</v>
      </c>
      <c r="C192" s="63" t="s">
        <v>182</v>
      </c>
      <c r="D192" s="64" t="s">
        <v>47</v>
      </c>
    </row>
    <row r="193" spans="1:4" x14ac:dyDescent="0.25">
      <c r="A193" s="65">
        <v>200</v>
      </c>
      <c r="B193" s="64">
        <v>1</v>
      </c>
      <c r="C193" s="63" t="s">
        <v>183</v>
      </c>
      <c r="D193" s="64" t="s">
        <v>47</v>
      </c>
    </row>
    <row r="194" spans="1:4" x14ac:dyDescent="0.25">
      <c r="A194" s="65">
        <v>201</v>
      </c>
      <c r="B194" s="64">
        <v>1</v>
      </c>
      <c r="C194" s="63" t="s">
        <v>184</v>
      </c>
      <c r="D194" s="64" t="s">
        <v>47</v>
      </c>
    </row>
    <row r="195" spans="1:4" x14ac:dyDescent="0.25">
      <c r="A195" s="65">
        <v>202</v>
      </c>
      <c r="B195" s="64">
        <v>1</v>
      </c>
      <c r="C195" s="63" t="s">
        <v>185</v>
      </c>
      <c r="D195" s="64" t="s">
        <v>47</v>
      </c>
    </row>
    <row r="196" spans="1:4" x14ac:dyDescent="0.25">
      <c r="A196" s="65">
        <v>203</v>
      </c>
      <c r="B196" s="64">
        <v>1</v>
      </c>
      <c r="C196" s="63" t="s">
        <v>186</v>
      </c>
      <c r="D196" s="64" t="s">
        <v>47</v>
      </c>
    </row>
    <row r="197" spans="1:4" x14ac:dyDescent="0.25">
      <c r="A197" s="65">
        <v>204</v>
      </c>
      <c r="B197" s="64">
        <v>1</v>
      </c>
      <c r="C197" s="63" t="s">
        <v>187</v>
      </c>
      <c r="D197" s="64" t="s">
        <v>47</v>
      </c>
    </row>
    <row r="198" spans="1:4" x14ac:dyDescent="0.25">
      <c r="A198" s="65">
        <v>205</v>
      </c>
      <c r="B198" s="64">
        <v>1</v>
      </c>
      <c r="C198" s="63" t="s">
        <v>188</v>
      </c>
      <c r="D198" s="64" t="s">
        <v>47</v>
      </c>
    </row>
    <row r="199" spans="1:4" x14ac:dyDescent="0.25">
      <c r="A199" s="65">
        <v>111</v>
      </c>
      <c r="B199" s="64">
        <v>1</v>
      </c>
      <c r="C199" s="63" t="s">
        <v>190</v>
      </c>
      <c r="D199" s="64" t="s">
        <v>189</v>
      </c>
    </row>
    <row r="200" spans="1:4" x14ac:dyDescent="0.25">
      <c r="A200" s="65">
        <v>20</v>
      </c>
      <c r="B200" s="64">
        <v>1</v>
      </c>
      <c r="C200" s="66" t="s">
        <v>191</v>
      </c>
      <c r="D200" s="64" t="s">
        <v>35</v>
      </c>
    </row>
    <row r="201" spans="1:4" x14ac:dyDescent="0.25">
      <c r="A201" s="65">
        <v>208</v>
      </c>
      <c r="B201" s="64">
        <v>1</v>
      </c>
      <c r="C201" s="63" t="s">
        <v>192</v>
      </c>
      <c r="D201" s="64" t="s">
        <v>47</v>
      </c>
    </row>
    <row r="202" spans="1:4" x14ac:dyDescent="0.25">
      <c r="A202" s="65">
        <v>209</v>
      </c>
      <c r="B202" s="64">
        <v>1</v>
      </c>
      <c r="C202" s="63" t="s">
        <v>193</v>
      </c>
      <c r="D202" s="64" t="s">
        <v>15</v>
      </c>
    </row>
    <row r="203" spans="1:4" x14ac:dyDescent="0.25">
      <c r="A203" s="65">
        <v>142</v>
      </c>
      <c r="B203" s="64">
        <v>1</v>
      </c>
      <c r="C203" s="63" t="s">
        <v>194</v>
      </c>
      <c r="D203" s="64" t="s">
        <v>47</v>
      </c>
    </row>
    <row r="204" spans="1:4" x14ac:dyDescent="0.25">
      <c r="A204" s="65">
        <v>696</v>
      </c>
      <c r="B204" s="64">
        <v>1</v>
      </c>
      <c r="C204" s="63" t="s">
        <v>195</v>
      </c>
      <c r="D204" s="64" t="s">
        <v>15</v>
      </c>
    </row>
    <row r="205" spans="1:4" x14ac:dyDescent="0.25">
      <c r="A205" s="65">
        <v>956</v>
      </c>
      <c r="B205" s="64">
        <v>1</v>
      </c>
      <c r="C205" s="63" t="s">
        <v>196</v>
      </c>
      <c r="D205" s="64" t="s">
        <v>18</v>
      </c>
    </row>
    <row r="206" spans="1:4" x14ac:dyDescent="0.25">
      <c r="A206" s="65">
        <v>957</v>
      </c>
      <c r="B206" s="64">
        <v>1</v>
      </c>
      <c r="C206" s="63" t="s">
        <v>197</v>
      </c>
      <c r="D206" s="64" t="s">
        <v>18</v>
      </c>
    </row>
    <row r="207" spans="1:4" x14ac:dyDescent="0.25">
      <c r="A207" s="65">
        <v>959</v>
      </c>
      <c r="B207" s="64">
        <v>1</v>
      </c>
      <c r="C207" s="63" t="s">
        <v>198</v>
      </c>
      <c r="D207" s="64" t="s">
        <v>22</v>
      </c>
    </row>
    <row r="208" spans="1:4" x14ac:dyDescent="0.25">
      <c r="A208" s="65">
        <v>156</v>
      </c>
      <c r="B208" s="64">
        <v>1</v>
      </c>
      <c r="C208" s="63" t="s">
        <v>199</v>
      </c>
      <c r="D208" s="64" t="s">
        <v>15</v>
      </c>
    </row>
    <row r="209" spans="1:4" x14ac:dyDescent="0.25">
      <c r="A209" s="65">
        <v>22</v>
      </c>
      <c r="B209" s="64">
        <v>1</v>
      </c>
      <c r="C209" s="63" t="s">
        <v>200</v>
      </c>
      <c r="D209" s="64" t="s">
        <v>15</v>
      </c>
    </row>
    <row r="210" spans="1:4" x14ac:dyDescent="0.25">
      <c r="A210" s="65">
        <v>217</v>
      </c>
      <c r="B210" s="64">
        <v>1</v>
      </c>
      <c r="C210" s="66" t="s">
        <v>201</v>
      </c>
      <c r="D210" s="64" t="s">
        <v>8</v>
      </c>
    </row>
    <row r="211" spans="1:4" x14ac:dyDescent="0.25">
      <c r="A211" s="65">
        <v>312</v>
      </c>
      <c r="B211" s="64">
        <v>1</v>
      </c>
      <c r="C211" s="66" t="s">
        <v>202</v>
      </c>
      <c r="D211" s="64" t="s">
        <v>35</v>
      </c>
    </row>
    <row r="212" spans="1:4" x14ac:dyDescent="0.25">
      <c r="A212" s="65">
        <v>313</v>
      </c>
      <c r="B212" s="64">
        <v>1</v>
      </c>
      <c r="C212" s="66" t="s">
        <v>203</v>
      </c>
      <c r="D212" s="64" t="s">
        <v>35</v>
      </c>
    </row>
    <row r="213" spans="1:4" x14ac:dyDescent="0.25">
      <c r="A213" s="65">
        <v>41</v>
      </c>
      <c r="B213" s="64">
        <v>1</v>
      </c>
      <c r="C213" s="63" t="s">
        <v>204</v>
      </c>
      <c r="D213" s="64" t="s">
        <v>15</v>
      </c>
    </row>
    <row r="214" spans="1:4" x14ac:dyDescent="0.25">
      <c r="A214" s="65">
        <v>219</v>
      </c>
      <c r="B214" s="64">
        <v>1</v>
      </c>
      <c r="C214" s="63" t="s">
        <v>205</v>
      </c>
      <c r="D214" s="64" t="s">
        <v>18</v>
      </c>
    </row>
    <row r="215" spans="1:4" x14ac:dyDescent="0.25">
      <c r="A215" s="65">
        <v>220</v>
      </c>
      <c r="B215" s="64">
        <v>1</v>
      </c>
      <c r="C215" s="63" t="s">
        <v>206</v>
      </c>
      <c r="D215" s="64" t="s">
        <v>18</v>
      </c>
    </row>
    <row r="216" spans="1:4" x14ac:dyDescent="0.25">
      <c r="A216" s="65">
        <v>714</v>
      </c>
      <c r="B216" s="64">
        <v>1</v>
      </c>
      <c r="C216" s="63" t="s">
        <v>207</v>
      </c>
      <c r="D216" s="64" t="s">
        <v>8</v>
      </c>
    </row>
    <row r="217" spans="1:4" x14ac:dyDescent="0.25">
      <c r="A217" s="65">
        <v>221</v>
      </c>
      <c r="B217" s="64">
        <v>1</v>
      </c>
      <c r="C217" s="63" t="s">
        <v>208</v>
      </c>
      <c r="D217" s="64" t="s">
        <v>154</v>
      </c>
    </row>
    <row r="218" spans="1:4" x14ac:dyDescent="0.25">
      <c r="A218" s="65"/>
      <c r="B218" s="64">
        <f>SUM(B189:B217)</f>
        <v>29</v>
      </c>
      <c r="C218" s="64"/>
      <c r="D218" s="64"/>
    </row>
    <row r="219" spans="1:4" x14ac:dyDescent="0.25">
      <c r="A219" s="65" t="s">
        <v>9</v>
      </c>
      <c r="B219" s="64">
        <f>+B218+B185+B162</f>
        <v>68</v>
      </c>
      <c r="C219" s="63"/>
      <c r="D219" s="64"/>
    </row>
    <row r="220" spans="1:4" x14ac:dyDescent="0.25">
      <c r="A220" s="62" t="s">
        <v>209</v>
      </c>
      <c r="B220" s="64"/>
      <c r="C220" s="63"/>
      <c r="D220" s="64"/>
    </row>
    <row r="221" spans="1:4" x14ac:dyDescent="0.25">
      <c r="A221" s="62" t="s">
        <v>210</v>
      </c>
      <c r="B221" s="64"/>
      <c r="C221" s="63"/>
      <c r="D221" s="64"/>
    </row>
    <row r="222" spans="1:4" x14ac:dyDescent="0.25">
      <c r="A222" s="65" t="s">
        <v>0</v>
      </c>
      <c r="B222" s="64" t="s">
        <v>1</v>
      </c>
      <c r="C222" s="64" t="s">
        <v>3</v>
      </c>
      <c r="D222" s="64" t="s">
        <v>2</v>
      </c>
    </row>
    <row r="223" spans="1:4" x14ac:dyDescent="0.25">
      <c r="A223" s="65" t="s">
        <v>4</v>
      </c>
      <c r="B223" s="64" t="s">
        <v>5</v>
      </c>
      <c r="C223" s="64"/>
      <c r="D223" s="64" t="s">
        <v>32</v>
      </c>
    </row>
    <row r="224" spans="1:4" x14ac:dyDescent="0.25">
      <c r="A224" s="65">
        <v>226</v>
      </c>
      <c r="B224" s="64">
        <v>1</v>
      </c>
      <c r="C224" s="63" t="s">
        <v>211</v>
      </c>
      <c r="D224" s="64" t="s">
        <v>47</v>
      </c>
    </row>
    <row r="225" spans="1:4" x14ac:dyDescent="0.25">
      <c r="A225" s="65">
        <v>232</v>
      </c>
      <c r="B225" s="64">
        <v>1</v>
      </c>
      <c r="C225" s="63" t="s">
        <v>212</v>
      </c>
      <c r="D225" s="64" t="s">
        <v>47</v>
      </c>
    </row>
    <row r="226" spans="1:4" x14ac:dyDescent="0.25">
      <c r="A226" s="65">
        <v>233</v>
      </c>
      <c r="B226" s="64">
        <v>1</v>
      </c>
      <c r="C226" s="63" t="s">
        <v>213</v>
      </c>
      <c r="D226" s="64" t="s">
        <v>47</v>
      </c>
    </row>
    <row r="227" spans="1:4" x14ac:dyDescent="0.25">
      <c r="A227" s="65">
        <v>234</v>
      </c>
      <c r="B227" s="64">
        <v>1</v>
      </c>
      <c r="C227" s="63" t="s">
        <v>214</v>
      </c>
      <c r="D227" s="64" t="s">
        <v>47</v>
      </c>
    </row>
    <row r="228" spans="1:4" x14ac:dyDescent="0.25">
      <c r="A228" s="65">
        <v>235</v>
      </c>
      <c r="B228" s="64">
        <v>1</v>
      </c>
      <c r="C228" s="63" t="s">
        <v>215</v>
      </c>
      <c r="D228" s="64" t="s">
        <v>47</v>
      </c>
    </row>
    <row r="229" spans="1:4" x14ac:dyDescent="0.25">
      <c r="A229" s="65">
        <v>236</v>
      </c>
      <c r="B229" s="64">
        <v>1</v>
      </c>
      <c r="C229" s="63" t="s">
        <v>216</v>
      </c>
      <c r="D229" s="64" t="s">
        <v>47</v>
      </c>
    </row>
    <row r="230" spans="1:4" x14ac:dyDescent="0.25">
      <c r="A230" s="65">
        <v>237</v>
      </c>
      <c r="B230" s="64">
        <v>1</v>
      </c>
      <c r="C230" s="63" t="s">
        <v>217</v>
      </c>
      <c r="D230" s="64" t="s">
        <v>47</v>
      </c>
    </row>
    <row r="231" spans="1:4" x14ac:dyDescent="0.25">
      <c r="A231" s="65">
        <v>238</v>
      </c>
      <c r="B231" s="64">
        <v>1</v>
      </c>
      <c r="C231" s="63" t="s">
        <v>218</v>
      </c>
      <c r="D231" s="64" t="s">
        <v>47</v>
      </c>
    </row>
    <row r="232" spans="1:4" x14ac:dyDescent="0.25">
      <c r="A232" s="65">
        <v>94</v>
      </c>
      <c r="B232" s="64">
        <v>1</v>
      </c>
      <c r="C232" s="63" t="s">
        <v>219</v>
      </c>
      <c r="D232" s="64" t="s">
        <v>47</v>
      </c>
    </row>
    <row r="233" spans="1:4" x14ac:dyDescent="0.25">
      <c r="A233" s="65">
        <v>230</v>
      </c>
      <c r="B233" s="64">
        <v>1</v>
      </c>
      <c r="C233" s="63" t="s">
        <v>220</v>
      </c>
      <c r="D233" s="64" t="s">
        <v>47</v>
      </c>
    </row>
    <row r="234" spans="1:4" x14ac:dyDescent="0.25">
      <c r="A234" s="65">
        <v>231</v>
      </c>
      <c r="B234" s="64">
        <v>1</v>
      </c>
      <c r="C234" s="63" t="s">
        <v>221</v>
      </c>
      <c r="D234" s="64" t="s">
        <v>47</v>
      </c>
    </row>
    <row r="235" spans="1:4" x14ac:dyDescent="0.25">
      <c r="A235" s="65">
        <v>556</v>
      </c>
      <c r="B235" s="64">
        <v>1</v>
      </c>
      <c r="C235" s="63" t="s">
        <v>222</v>
      </c>
      <c r="D235" s="64" t="s">
        <v>15</v>
      </c>
    </row>
    <row r="236" spans="1:4" x14ac:dyDescent="0.25">
      <c r="A236" s="65">
        <v>333</v>
      </c>
      <c r="B236" s="64">
        <v>1</v>
      </c>
      <c r="C236" s="63" t="s">
        <v>223</v>
      </c>
      <c r="D236" s="64" t="s">
        <v>35</v>
      </c>
    </row>
    <row r="237" spans="1:4" x14ac:dyDescent="0.25">
      <c r="A237" s="65">
        <v>637</v>
      </c>
      <c r="B237" s="64">
        <v>1</v>
      </c>
      <c r="C237" s="63" t="s">
        <v>224</v>
      </c>
      <c r="D237" s="64" t="s">
        <v>15</v>
      </c>
    </row>
    <row r="238" spans="1:4" x14ac:dyDescent="0.25">
      <c r="A238" s="65">
        <v>651</v>
      </c>
      <c r="B238" s="64">
        <v>1</v>
      </c>
      <c r="C238" s="63" t="s">
        <v>225</v>
      </c>
      <c r="D238" s="64" t="s">
        <v>15</v>
      </c>
    </row>
    <row r="239" spans="1:4" x14ac:dyDescent="0.25">
      <c r="A239" s="65">
        <v>250</v>
      </c>
      <c r="B239" s="64">
        <v>1</v>
      </c>
      <c r="C239" s="63" t="s">
        <v>226</v>
      </c>
      <c r="D239" s="64" t="s">
        <v>8</v>
      </c>
    </row>
    <row r="240" spans="1:4" x14ac:dyDescent="0.25">
      <c r="A240" s="65">
        <v>510</v>
      </c>
      <c r="B240" s="64">
        <v>1</v>
      </c>
      <c r="C240" s="63" t="s">
        <v>227</v>
      </c>
      <c r="D240" s="64" t="s">
        <v>18</v>
      </c>
    </row>
    <row r="241" spans="1:4" x14ac:dyDescent="0.25">
      <c r="A241" s="65">
        <v>245</v>
      </c>
      <c r="B241" s="64">
        <v>1</v>
      </c>
      <c r="C241" s="63" t="s">
        <v>228</v>
      </c>
      <c r="D241" s="64" t="s">
        <v>15</v>
      </c>
    </row>
    <row r="242" spans="1:4" x14ac:dyDescent="0.25">
      <c r="A242" s="65">
        <v>634</v>
      </c>
      <c r="B242" s="64">
        <v>1</v>
      </c>
      <c r="C242" s="63" t="s">
        <v>229</v>
      </c>
      <c r="D242" s="64" t="s">
        <v>15</v>
      </c>
    </row>
    <row r="243" spans="1:4" x14ac:dyDescent="0.25">
      <c r="A243" s="65">
        <v>182</v>
      </c>
      <c r="B243" s="64">
        <v>1</v>
      </c>
      <c r="C243" s="63" t="s">
        <v>230</v>
      </c>
      <c r="D243" s="64" t="s">
        <v>8</v>
      </c>
    </row>
    <row r="244" spans="1:4" x14ac:dyDescent="0.25">
      <c r="A244" s="65">
        <v>242</v>
      </c>
      <c r="B244" s="64">
        <v>1</v>
      </c>
      <c r="C244" s="63" t="s">
        <v>231</v>
      </c>
      <c r="D244" s="64" t="s">
        <v>18</v>
      </c>
    </row>
    <row r="245" spans="1:4" x14ac:dyDescent="0.25">
      <c r="A245" s="65"/>
      <c r="B245" s="64">
        <f>SUM(B224:B244)</f>
        <v>21</v>
      </c>
      <c r="C245" s="64"/>
      <c r="D245" s="64"/>
    </row>
    <row r="246" spans="1:4" x14ac:dyDescent="0.25">
      <c r="A246" s="62" t="s">
        <v>232</v>
      </c>
      <c r="B246" s="64"/>
      <c r="C246" s="63"/>
      <c r="D246" s="64"/>
    </row>
    <row r="247" spans="1:4" x14ac:dyDescent="0.25">
      <c r="A247" s="65" t="s">
        <v>0</v>
      </c>
      <c r="B247" s="64" t="s">
        <v>1</v>
      </c>
      <c r="C247" s="64" t="s">
        <v>3</v>
      </c>
      <c r="D247" s="64" t="s">
        <v>2</v>
      </c>
    </row>
    <row r="248" spans="1:4" x14ac:dyDescent="0.25">
      <c r="A248" s="65" t="s">
        <v>4</v>
      </c>
      <c r="B248" s="64" t="s">
        <v>5</v>
      </c>
      <c r="C248" s="64"/>
      <c r="D248" s="64" t="s">
        <v>32</v>
      </c>
    </row>
    <row r="249" spans="1:4" x14ac:dyDescent="0.25">
      <c r="A249" s="65">
        <v>252</v>
      </c>
      <c r="B249" s="64">
        <v>1</v>
      </c>
      <c r="C249" s="63" t="s">
        <v>233</v>
      </c>
      <c r="D249" s="64" t="s">
        <v>47</v>
      </c>
    </row>
    <row r="250" spans="1:4" x14ac:dyDescent="0.25">
      <c r="A250" s="65">
        <v>253</v>
      </c>
      <c r="B250" s="64">
        <v>1</v>
      </c>
      <c r="C250" s="63" t="s">
        <v>234</v>
      </c>
      <c r="D250" s="64" t="s">
        <v>47</v>
      </c>
    </row>
    <row r="251" spans="1:4" x14ac:dyDescent="0.25">
      <c r="A251" s="65">
        <v>255</v>
      </c>
      <c r="B251" s="64">
        <v>1</v>
      </c>
      <c r="C251" s="63" t="s">
        <v>235</v>
      </c>
      <c r="D251" s="64" t="s">
        <v>47</v>
      </c>
    </row>
    <row r="252" spans="1:4" x14ac:dyDescent="0.25">
      <c r="A252" s="65">
        <v>256</v>
      </c>
      <c r="B252" s="64">
        <v>1</v>
      </c>
      <c r="C252" s="63" t="s">
        <v>236</v>
      </c>
      <c r="D252" s="64" t="s">
        <v>47</v>
      </c>
    </row>
    <row r="253" spans="1:4" x14ac:dyDescent="0.25">
      <c r="A253" s="65">
        <v>257</v>
      </c>
      <c r="B253" s="64">
        <v>1</v>
      </c>
      <c r="C253" s="63" t="s">
        <v>237</v>
      </c>
      <c r="D253" s="64" t="s">
        <v>47</v>
      </c>
    </row>
    <row r="254" spans="1:4" x14ac:dyDescent="0.25">
      <c r="A254" s="65">
        <v>258</v>
      </c>
      <c r="B254" s="64">
        <v>1</v>
      </c>
      <c r="C254" s="63" t="s">
        <v>238</v>
      </c>
      <c r="D254" s="64" t="s">
        <v>47</v>
      </c>
    </row>
    <row r="255" spans="1:4" x14ac:dyDescent="0.25">
      <c r="A255" s="65">
        <v>259</v>
      </c>
      <c r="B255" s="64">
        <v>1</v>
      </c>
      <c r="C255" s="63" t="s">
        <v>239</v>
      </c>
      <c r="D255" s="64" t="s">
        <v>47</v>
      </c>
    </row>
    <row r="256" spans="1:4" x14ac:dyDescent="0.25">
      <c r="A256" s="65">
        <v>260</v>
      </c>
      <c r="B256" s="64">
        <v>1</v>
      </c>
      <c r="C256" s="63" t="s">
        <v>240</v>
      </c>
      <c r="D256" s="64" t="s">
        <v>47</v>
      </c>
    </row>
    <row r="257" spans="1:4" x14ac:dyDescent="0.25">
      <c r="A257" s="65">
        <v>261</v>
      </c>
      <c r="B257" s="64">
        <v>1</v>
      </c>
      <c r="C257" s="63" t="s">
        <v>241</v>
      </c>
      <c r="D257" s="64" t="s">
        <v>47</v>
      </c>
    </row>
    <row r="258" spans="1:4" x14ac:dyDescent="0.25">
      <c r="A258" s="65">
        <v>262</v>
      </c>
      <c r="B258" s="64">
        <v>1</v>
      </c>
      <c r="C258" s="63" t="s">
        <v>242</v>
      </c>
      <c r="D258" s="64" t="s">
        <v>47</v>
      </c>
    </row>
    <row r="259" spans="1:4" x14ac:dyDescent="0.25">
      <c r="A259" s="65">
        <v>264</v>
      </c>
      <c r="B259" s="64">
        <v>1</v>
      </c>
      <c r="C259" s="63" t="s">
        <v>243</v>
      </c>
      <c r="D259" s="64" t="s">
        <v>47</v>
      </c>
    </row>
    <row r="260" spans="1:4" x14ac:dyDescent="0.25">
      <c r="A260" s="65">
        <v>265</v>
      </c>
      <c r="B260" s="64">
        <v>1</v>
      </c>
      <c r="C260" s="63" t="s">
        <v>244</v>
      </c>
      <c r="D260" s="64" t="s">
        <v>47</v>
      </c>
    </row>
    <row r="261" spans="1:4" x14ac:dyDescent="0.25">
      <c r="A261" s="65">
        <v>266</v>
      </c>
      <c r="B261" s="64">
        <v>1</v>
      </c>
      <c r="C261" s="63" t="s">
        <v>245</v>
      </c>
      <c r="D261" s="64" t="s">
        <v>47</v>
      </c>
    </row>
    <row r="262" spans="1:4" x14ac:dyDescent="0.25">
      <c r="A262" s="65">
        <v>267</v>
      </c>
      <c r="B262" s="64">
        <v>1</v>
      </c>
      <c r="C262" s="63" t="s">
        <v>246</v>
      </c>
      <c r="D262" s="64" t="s">
        <v>47</v>
      </c>
    </row>
    <row r="263" spans="1:4" x14ac:dyDescent="0.25">
      <c r="A263" s="65">
        <v>191</v>
      </c>
      <c r="B263" s="64">
        <v>1</v>
      </c>
      <c r="C263" s="63" t="s">
        <v>247</v>
      </c>
      <c r="D263" s="64" t="s">
        <v>47</v>
      </c>
    </row>
    <row r="264" spans="1:4" x14ac:dyDescent="0.25">
      <c r="A264" s="65">
        <v>901</v>
      </c>
      <c r="B264" s="64">
        <v>1</v>
      </c>
      <c r="C264" s="63" t="s">
        <v>248</v>
      </c>
      <c r="D264" s="64" t="s">
        <v>35</v>
      </c>
    </row>
    <row r="265" spans="1:4" x14ac:dyDescent="0.25">
      <c r="A265" s="65">
        <v>269</v>
      </c>
      <c r="B265" s="64">
        <v>1</v>
      </c>
      <c r="C265" s="63" t="s">
        <v>249</v>
      </c>
      <c r="D265" s="64" t="s">
        <v>47</v>
      </c>
    </row>
    <row r="266" spans="1:4" x14ac:dyDescent="0.25">
      <c r="A266" s="65">
        <v>270</v>
      </c>
      <c r="B266" s="64">
        <v>1</v>
      </c>
      <c r="C266" s="63" t="s">
        <v>250</v>
      </c>
      <c r="D266" s="64" t="s">
        <v>47</v>
      </c>
    </row>
    <row r="267" spans="1:4" x14ac:dyDescent="0.25">
      <c r="A267" s="65">
        <v>271</v>
      </c>
      <c r="B267" s="64">
        <v>1</v>
      </c>
      <c r="C267" s="63" t="s">
        <v>251</v>
      </c>
      <c r="D267" s="64" t="s">
        <v>47</v>
      </c>
    </row>
    <row r="268" spans="1:4" x14ac:dyDescent="0.25">
      <c r="A268" s="65">
        <v>11</v>
      </c>
      <c r="B268" s="64">
        <v>1</v>
      </c>
      <c r="C268" s="63" t="s">
        <v>252</v>
      </c>
      <c r="D268" s="64" t="s">
        <v>15</v>
      </c>
    </row>
    <row r="269" spans="1:4" x14ac:dyDescent="0.25">
      <c r="A269" s="65">
        <v>239</v>
      </c>
      <c r="B269" s="64">
        <v>1</v>
      </c>
      <c r="C269" s="63" t="s">
        <v>253</v>
      </c>
      <c r="D269" s="64" t="s">
        <v>15</v>
      </c>
    </row>
    <row r="270" spans="1:4" x14ac:dyDescent="0.25">
      <c r="A270" s="65">
        <v>272</v>
      </c>
      <c r="B270" s="64">
        <v>1</v>
      </c>
      <c r="C270" s="63" t="s">
        <v>254</v>
      </c>
      <c r="D270" s="64" t="s">
        <v>15</v>
      </c>
    </row>
    <row r="271" spans="1:4" x14ac:dyDescent="0.25">
      <c r="A271" s="65">
        <v>254</v>
      </c>
      <c r="B271" s="64">
        <v>1</v>
      </c>
      <c r="C271" s="63" t="s">
        <v>255</v>
      </c>
      <c r="D271" s="64" t="s">
        <v>47</v>
      </c>
    </row>
    <row r="272" spans="1:4" x14ac:dyDescent="0.25">
      <c r="A272" s="65">
        <v>274</v>
      </c>
      <c r="B272" s="64">
        <v>1</v>
      </c>
      <c r="C272" s="63" t="s">
        <v>256</v>
      </c>
      <c r="D272" s="64" t="s">
        <v>15</v>
      </c>
    </row>
    <row r="273" spans="1:4" x14ac:dyDescent="0.25">
      <c r="A273" s="65">
        <v>275</v>
      </c>
      <c r="B273" s="64">
        <v>1</v>
      </c>
      <c r="C273" s="63" t="s">
        <v>257</v>
      </c>
      <c r="D273" s="64" t="s">
        <v>15</v>
      </c>
    </row>
    <row r="274" spans="1:4" x14ac:dyDescent="0.25">
      <c r="A274" s="65">
        <v>319</v>
      </c>
      <c r="B274" s="64">
        <v>1</v>
      </c>
      <c r="C274" s="66" t="s">
        <v>258</v>
      </c>
      <c r="D274" s="64" t="s">
        <v>35</v>
      </c>
    </row>
    <row r="275" spans="1:4" x14ac:dyDescent="0.25">
      <c r="A275" s="65">
        <v>276</v>
      </c>
      <c r="B275" s="64">
        <v>1</v>
      </c>
      <c r="C275" s="63" t="s">
        <v>259</v>
      </c>
      <c r="D275" s="64" t="s">
        <v>22</v>
      </c>
    </row>
    <row r="276" spans="1:4" x14ac:dyDescent="0.25">
      <c r="A276" s="65">
        <v>433</v>
      </c>
      <c r="B276" s="64">
        <v>1</v>
      </c>
      <c r="C276" s="63" t="s">
        <v>260</v>
      </c>
      <c r="D276" s="64" t="s">
        <v>18</v>
      </c>
    </row>
    <row r="277" spans="1:4" x14ac:dyDescent="0.25">
      <c r="A277" s="65">
        <v>437</v>
      </c>
      <c r="B277" s="64">
        <v>1</v>
      </c>
      <c r="C277" s="63" t="s">
        <v>261</v>
      </c>
      <c r="D277" s="64" t="s">
        <v>18</v>
      </c>
    </row>
    <row r="278" spans="1:4" x14ac:dyDescent="0.25">
      <c r="A278" s="65">
        <v>25</v>
      </c>
      <c r="B278" s="64">
        <v>1</v>
      </c>
      <c r="C278" s="63" t="s">
        <v>262</v>
      </c>
      <c r="D278" s="64" t="s">
        <v>35</v>
      </c>
    </row>
    <row r="279" spans="1:4" x14ac:dyDescent="0.25">
      <c r="A279" s="65">
        <v>280</v>
      </c>
      <c r="B279" s="64">
        <v>1</v>
      </c>
      <c r="C279" s="63" t="s">
        <v>263</v>
      </c>
      <c r="D279" s="64" t="s">
        <v>8</v>
      </c>
    </row>
    <row r="280" spans="1:4" x14ac:dyDescent="0.25">
      <c r="A280" s="65">
        <v>282</v>
      </c>
      <c r="B280" s="64">
        <v>1</v>
      </c>
      <c r="C280" s="63" t="s">
        <v>264</v>
      </c>
      <c r="D280" s="64" t="s">
        <v>8</v>
      </c>
    </row>
    <row r="281" spans="1:4" x14ac:dyDescent="0.25">
      <c r="A281" s="65">
        <v>283</v>
      </c>
      <c r="B281" s="64">
        <v>1</v>
      </c>
      <c r="C281" s="63" t="s">
        <v>265</v>
      </c>
      <c r="D281" s="64" t="s">
        <v>8</v>
      </c>
    </row>
    <row r="282" spans="1:4" x14ac:dyDescent="0.25">
      <c r="A282" s="65">
        <v>1020</v>
      </c>
      <c r="B282" s="64">
        <v>1</v>
      </c>
      <c r="C282" s="63" t="s">
        <v>266</v>
      </c>
      <c r="D282" s="64" t="s">
        <v>18</v>
      </c>
    </row>
    <row r="283" spans="1:4" x14ac:dyDescent="0.25">
      <c r="A283" s="65">
        <v>376</v>
      </c>
      <c r="B283" s="64">
        <v>1</v>
      </c>
      <c r="C283" s="63" t="s">
        <v>267</v>
      </c>
      <c r="D283" s="64" t="s">
        <v>154</v>
      </c>
    </row>
    <row r="284" spans="1:4" x14ac:dyDescent="0.25">
      <c r="A284" s="65">
        <v>351</v>
      </c>
      <c r="B284" s="64">
        <v>1</v>
      </c>
      <c r="C284" s="63" t="s">
        <v>268</v>
      </c>
      <c r="D284" s="64" t="s">
        <v>8</v>
      </c>
    </row>
    <row r="285" spans="1:4" x14ac:dyDescent="0.25">
      <c r="A285" s="65">
        <v>764</v>
      </c>
      <c r="B285" s="64">
        <v>1</v>
      </c>
      <c r="C285" s="63" t="s">
        <v>7</v>
      </c>
      <c r="D285" s="64" t="s">
        <v>6</v>
      </c>
    </row>
    <row r="286" spans="1:4" x14ac:dyDescent="0.25">
      <c r="A286" s="65"/>
      <c r="B286" s="64">
        <f>SUM(B249:B285)</f>
        <v>37</v>
      </c>
      <c r="C286" s="64"/>
      <c r="D286" s="64"/>
    </row>
    <row r="287" spans="1:4" x14ac:dyDescent="0.25">
      <c r="A287" s="62" t="s">
        <v>269</v>
      </c>
      <c r="B287" s="64"/>
      <c r="C287" s="63"/>
      <c r="D287" s="64"/>
    </row>
    <row r="288" spans="1:4" x14ac:dyDescent="0.25">
      <c r="A288" s="65" t="s">
        <v>0</v>
      </c>
      <c r="B288" s="64" t="s">
        <v>1</v>
      </c>
      <c r="C288" s="64" t="s">
        <v>3</v>
      </c>
      <c r="D288" s="64" t="s">
        <v>2</v>
      </c>
    </row>
    <row r="289" spans="1:4" x14ac:dyDescent="0.25">
      <c r="A289" s="65" t="s">
        <v>4</v>
      </c>
      <c r="B289" s="64" t="s">
        <v>5</v>
      </c>
      <c r="C289" s="64"/>
      <c r="D289" s="64" t="s">
        <v>32</v>
      </c>
    </row>
    <row r="290" spans="1:4" x14ac:dyDescent="0.25">
      <c r="A290" s="65">
        <v>130</v>
      </c>
      <c r="B290" s="64">
        <v>1</v>
      </c>
      <c r="C290" s="63" t="s">
        <v>270</v>
      </c>
      <c r="D290" s="64" t="s">
        <v>15</v>
      </c>
    </row>
    <row r="291" spans="1:4" x14ac:dyDescent="0.25">
      <c r="A291" s="65">
        <v>301</v>
      </c>
      <c r="B291" s="64">
        <v>1</v>
      </c>
      <c r="C291" s="63" t="s">
        <v>271</v>
      </c>
      <c r="D291" s="64" t="s">
        <v>15</v>
      </c>
    </row>
    <row r="292" spans="1:4" x14ac:dyDescent="0.25">
      <c r="A292" s="65">
        <v>302</v>
      </c>
      <c r="B292" s="64">
        <v>1</v>
      </c>
      <c r="C292" s="63" t="s">
        <v>272</v>
      </c>
      <c r="D292" s="64" t="s">
        <v>15</v>
      </c>
    </row>
    <row r="293" spans="1:4" x14ac:dyDescent="0.25">
      <c r="A293" s="65">
        <v>303</v>
      </c>
      <c r="B293" s="64">
        <v>1</v>
      </c>
      <c r="C293" s="63" t="s">
        <v>273</v>
      </c>
      <c r="D293" s="64" t="s">
        <v>15</v>
      </c>
    </row>
    <row r="294" spans="1:4" x14ac:dyDescent="0.25">
      <c r="A294" s="65">
        <v>306</v>
      </c>
      <c r="B294" s="64">
        <v>1</v>
      </c>
      <c r="C294" s="63" t="s">
        <v>274</v>
      </c>
      <c r="D294" s="64" t="s">
        <v>15</v>
      </c>
    </row>
    <row r="295" spans="1:4" x14ac:dyDescent="0.25">
      <c r="A295" s="65">
        <v>304</v>
      </c>
      <c r="B295" s="64">
        <v>1</v>
      </c>
      <c r="C295" s="63" t="s">
        <v>275</v>
      </c>
      <c r="D295" s="64" t="s">
        <v>15</v>
      </c>
    </row>
    <row r="296" spans="1:4" x14ac:dyDescent="0.25">
      <c r="A296" s="65">
        <v>307</v>
      </c>
      <c r="B296" s="64">
        <v>1</v>
      </c>
      <c r="C296" s="63" t="s">
        <v>276</v>
      </c>
      <c r="D296" s="64" t="s">
        <v>15</v>
      </c>
    </row>
    <row r="297" spans="1:4" x14ac:dyDescent="0.25">
      <c r="A297" s="65">
        <v>308</v>
      </c>
      <c r="B297" s="64">
        <v>1</v>
      </c>
      <c r="C297" s="63" t="s">
        <v>277</v>
      </c>
      <c r="D297" s="64" t="s">
        <v>15</v>
      </c>
    </row>
    <row r="298" spans="1:4" x14ac:dyDescent="0.25">
      <c r="A298" s="65">
        <v>309</v>
      </c>
      <c r="B298" s="64">
        <v>1</v>
      </c>
      <c r="C298" s="63" t="s">
        <v>278</v>
      </c>
      <c r="D298" s="64" t="s">
        <v>15</v>
      </c>
    </row>
    <row r="299" spans="1:4" x14ac:dyDescent="0.25">
      <c r="A299" s="65">
        <v>298</v>
      </c>
      <c r="B299" s="64">
        <v>1</v>
      </c>
      <c r="C299" s="63" t="s">
        <v>279</v>
      </c>
      <c r="D299" s="64" t="s">
        <v>47</v>
      </c>
    </row>
    <row r="300" spans="1:4" x14ac:dyDescent="0.25">
      <c r="A300" s="65">
        <v>663</v>
      </c>
      <c r="B300" s="64">
        <v>1</v>
      </c>
      <c r="C300" s="63" t="s">
        <v>280</v>
      </c>
      <c r="D300" s="64" t="s">
        <v>15</v>
      </c>
    </row>
    <row r="301" spans="1:4" x14ac:dyDescent="0.25">
      <c r="A301" s="65">
        <v>311</v>
      </c>
      <c r="B301" s="64">
        <v>1</v>
      </c>
      <c r="C301" s="63" t="s">
        <v>281</v>
      </c>
      <c r="D301" s="64" t="s">
        <v>22</v>
      </c>
    </row>
    <row r="302" spans="1:4" x14ac:dyDescent="0.25">
      <c r="A302" s="65">
        <v>310</v>
      </c>
      <c r="B302" s="64">
        <v>1</v>
      </c>
      <c r="C302" s="63" t="s">
        <v>282</v>
      </c>
      <c r="D302" s="64" t="s">
        <v>15</v>
      </c>
    </row>
    <row r="303" spans="1:4" x14ac:dyDescent="0.25">
      <c r="A303" s="65">
        <v>315</v>
      </c>
      <c r="B303" s="64">
        <v>1</v>
      </c>
      <c r="C303" s="63" t="s">
        <v>283</v>
      </c>
      <c r="D303" s="64" t="s">
        <v>35</v>
      </c>
    </row>
    <row r="304" spans="1:4" x14ac:dyDescent="0.25">
      <c r="A304" s="65">
        <v>316</v>
      </c>
      <c r="B304" s="64">
        <v>1</v>
      </c>
      <c r="C304" s="63" t="s">
        <v>284</v>
      </c>
      <c r="D304" s="64" t="s">
        <v>35</v>
      </c>
    </row>
    <row r="305" spans="1:4" x14ac:dyDescent="0.25">
      <c r="A305" s="65">
        <v>240</v>
      </c>
      <c r="B305" s="64">
        <v>1</v>
      </c>
      <c r="C305" s="63" t="s">
        <v>285</v>
      </c>
      <c r="D305" s="64" t="s">
        <v>15</v>
      </c>
    </row>
    <row r="306" spans="1:4" x14ac:dyDescent="0.25">
      <c r="A306" s="65">
        <v>248</v>
      </c>
      <c r="B306" s="64">
        <v>1</v>
      </c>
      <c r="C306" s="63" t="s">
        <v>286</v>
      </c>
      <c r="D306" s="64" t="s">
        <v>18</v>
      </c>
    </row>
    <row r="307" spans="1:4" x14ac:dyDescent="0.25">
      <c r="A307" s="65">
        <v>279</v>
      </c>
      <c r="B307" s="64">
        <v>1</v>
      </c>
      <c r="C307" s="63" t="s">
        <v>287</v>
      </c>
      <c r="D307" s="64" t="s">
        <v>18</v>
      </c>
    </row>
    <row r="308" spans="1:4" x14ac:dyDescent="0.25">
      <c r="A308" s="65">
        <v>285</v>
      </c>
      <c r="B308" s="64">
        <v>1</v>
      </c>
      <c r="C308" s="63" t="s">
        <v>288</v>
      </c>
      <c r="D308" s="64" t="s">
        <v>8</v>
      </c>
    </row>
    <row r="309" spans="1:4" x14ac:dyDescent="0.25">
      <c r="A309" s="65">
        <v>711</v>
      </c>
      <c r="B309" s="64">
        <v>1</v>
      </c>
      <c r="C309" s="63" t="s">
        <v>289</v>
      </c>
      <c r="D309" s="64" t="s">
        <v>15</v>
      </c>
    </row>
    <row r="310" spans="1:4" x14ac:dyDescent="0.25">
      <c r="A310" s="65">
        <v>323</v>
      </c>
      <c r="B310" s="64">
        <v>1</v>
      </c>
      <c r="C310" s="63" t="s">
        <v>290</v>
      </c>
      <c r="D310" s="64" t="s">
        <v>8</v>
      </c>
    </row>
    <row r="311" spans="1:4" x14ac:dyDescent="0.25">
      <c r="A311" s="65">
        <v>324</v>
      </c>
      <c r="B311" s="64">
        <v>1</v>
      </c>
      <c r="C311" s="63" t="s">
        <v>291</v>
      </c>
      <c r="D311" s="64" t="s">
        <v>18</v>
      </c>
    </row>
    <row r="312" spans="1:4" x14ac:dyDescent="0.25">
      <c r="A312" s="65">
        <v>273</v>
      </c>
      <c r="B312" s="64">
        <v>1</v>
      </c>
      <c r="C312" s="63" t="s">
        <v>292</v>
      </c>
      <c r="D312" s="64" t="s">
        <v>15</v>
      </c>
    </row>
    <row r="313" spans="1:4" x14ac:dyDescent="0.25">
      <c r="A313" s="65">
        <v>379</v>
      </c>
      <c r="B313" s="64">
        <v>1</v>
      </c>
      <c r="C313" s="63" t="s">
        <v>293</v>
      </c>
      <c r="D313" s="64" t="s">
        <v>8</v>
      </c>
    </row>
    <row r="314" spans="1:4" x14ac:dyDescent="0.25">
      <c r="A314" s="65">
        <v>1</v>
      </c>
      <c r="B314" s="64">
        <v>1</v>
      </c>
      <c r="C314" s="63" t="s">
        <v>294</v>
      </c>
      <c r="D314" s="64" t="s">
        <v>47</v>
      </c>
    </row>
    <row r="315" spans="1:4" x14ac:dyDescent="0.25">
      <c r="A315" s="67">
        <v>3</v>
      </c>
      <c r="B315" s="64">
        <v>1</v>
      </c>
      <c r="C315" s="63" t="s">
        <v>295</v>
      </c>
      <c r="D315" s="64" t="s">
        <v>47</v>
      </c>
    </row>
    <row r="316" spans="1:4" x14ac:dyDescent="0.25">
      <c r="A316" s="65">
        <v>192</v>
      </c>
      <c r="B316" s="64">
        <v>1</v>
      </c>
      <c r="C316" s="63" t="s">
        <v>296</v>
      </c>
      <c r="D316" s="64" t="s">
        <v>47</v>
      </c>
    </row>
    <row r="317" spans="1:4" x14ac:dyDescent="0.25">
      <c r="A317" s="65">
        <v>199</v>
      </c>
      <c r="B317" s="64">
        <v>1</v>
      </c>
      <c r="C317" s="63" t="s">
        <v>297</v>
      </c>
      <c r="D317" s="64" t="s">
        <v>47</v>
      </c>
    </row>
    <row r="318" spans="1:4" x14ac:dyDescent="0.25">
      <c r="A318" s="65">
        <v>268</v>
      </c>
      <c r="B318" s="64">
        <v>1</v>
      </c>
      <c r="C318" s="63" t="s">
        <v>298</v>
      </c>
      <c r="D318" s="64" t="s">
        <v>47</v>
      </c>
    </row>
    <row r="319" spans="1:4" x14ac:dyDescent="0.25">
      <c r="A319" s="65">
        <v>290</v>
      </c>
      <c r="B319" s="64">
        <v>1</v>
      </c>
      <c r="C319" s="63" t="s">
        <v>299</v>
      </c>
      <c r="D319" s="64" t="s">
        <v>47</v>
      </c>
    </row>
    <row r="320" spans="1:4" x14ac:dyDescent="0.25">
      <c r="A320" s="65">
        <v>291</v>
      </c>
      <c r="B320" s="64">
        <v>1</v>
      </c>
      <c r="C320" s="63" t="s">
        <v>300</v>
      </c>
      <c r="D320" s="64" t="s">
        <v>47</v>
      </c>
    </row>
    <row r="321" spans="1:4" x14ac:dyDescent="0.25">
      <c r="A321" s="65">
        <v>292</v>
      </c>
      <c r="B321" s="64">
        <v>1</v>
      </c>
      <c r="C321" s="63" t="s">
        <v>301</v>
      </c>
      <c r="D321" s="64" t="s">
        <v>47</v>
      </c>
    </row>
    <row r="322" spans="1:4" x14ac:dyDescent="0.25">
      <c r="A322" s="65">
        <v>293</v>
      </c>
      <c r="B322" s="64">
        <v>1</v>
      </c>
      <c r="C322" s="63" t="s">
        <v>302</v>
      </c>
      <c r="D322" s="64" t="s">
        <v>47</v>
      </c>
    </row>
    <row r="323" spans="1:4" x14ac:dyDescent="0.25">
      <c r="A323" s="65">
        <v>294</v>
      </c>
      <c r="B323" s="64">
        <v>1</v>
      </c>
      <c r="C323" s="63" t="s">
        <v>303</v>
      </c>
      <c r="D323" s="64" t="s">
        <v>47</v>
      </c>
    </row>
    <row r="324" spans="1:4" x14ac:dyDescent="0.25">
      <c r="A324" s="65">
        <v>295</v>
      </c>
      <c r="B324" s="64">
        <v>1</v>
      </c>
      <c r="C324" s="63" t="s">
        <v>304</v>
      </c>
      <c r="D324" s="64" t="s">
        <v>47</v>
      </c>
    </row>
    <row r="325" spans="1:4" x14ac:dyDescent="0.25">
      <c r="A325" s="65">
        <v>297</v>
      </c>
      <c r="B325" s="64">
        <v>1</v>
      </c>
      <c r="C325" s="63" t="s">
        <v>305</v>
      </c>
      <c r="D325" s="64" t="s">
        <v>47</v>
      </c>
    </row>
    <row r="326" spans="1:4" x14ac:dyDescent="0.25">
      <c r="A326" s="65">
        <v>299</v>
      </c>
      <c r="B326" s="64">
        <v>1</v>
      </c>
      <c r="C326" s="63" t="s">
        <v>306</v>
      </c>
      <c r="D326" s="64" t="s">
        <v>47</v>
      </c>
    </row>
    <row r="327" spans="1:4" x14ac:dyDescent="0.25">
      <c r="A327" s="65">
        <v>300</v>
      </c>
      <c r="B327" s="64">
        <v>1</v>
      </c>
      <c r="C327" s="63" t="s">
        <v>307</v>
      </c>
      <c r="D327" s="64" t="s">
        <v>47</v>
      </c>
    </row>
    <row r="328" spans="1:4" x14ac:dyDescent="0.25">
      <c r="A328" s="65">
        <v>933</v>
      </c>
      <c r="B328" s="64">
        <v>1</v>
      </c>
      <c r="C328" s="63" t="s">
        <v>308</v>
      </c>
      <c r="D328" s="64" t="s">
        <v>47</v>
      </c>
    </row>
    <row r="329" spans="1:4" x14ac:dyDescent="0.25">
      <c r="A329" s="65"/>
      <c r="B329" s="64">
        <f>SUM(B290:B328)</f>
        <v>39</v>
      </c>
      <c r="C329" s="64"/>
      <c r="D329" s="64"/>
    </row>
    <row r="330" spans="1:4" x14ac:dyDescent="0.25">
      <c r="A330" s="62" t="s">
        <v>309</v>
      </c>
      <c r="B330" s="64"/>
      <c r="C330" s="63"/>
      <c r="D330" s="64"/>
    </row>
    <row r="331" spans="1:4" x14ac:dyDescent="0.25">
      <c r="A331" s="65" t="s">
        <v>0</v>
      </c>
      <c r="B331" s="64" t="s">
        <v>1</v>
      </c>
      <c r="C331" s="64" t="s">
        <v>3</v>
      </c>
      <c r="D331" s="64" t="s">
        <v>2</v>
      </c>
    </row>
    <row r="332" spans="1:4" x14ac:dyDescent="0.25">
      <c r="A332" s="65" t="s">
        <v>4</v>
      </c>
      <c r="B332" s="64" t="s">
        <v>5</v>
      </c>
      <c r="C332" s="64"/>
      <c r="D332" s="64" t="s">
        <v>32</v>
      </c>
    </row>
    <row r="333" spans="1:4" x14ac:dyDescent="0.25">
      <c r="A333" s="65">
        <v>841</v>
      </c>
      <c r="B333" s="64">
        <v>1</v>
      </c>
      <c r="C333" s="63" t="s">
        <v>310</v>
      </c>
      <c r="D333" s="64" t="s">
        <v>15</v>
      </c>
    </row>
    <row r="334" spans="1:4" x14ac:dyDescent="0.25">
      <c r="A334" s="65">
        <v>249</v>
      </c>
      <c r="B334" s="64">
        <v>1</v>
      </c>
      <c r="C334" s="63" t="s">
        <v>311</v>
      </c>
      <c r="D334" s="64" t="s">
        <v>8</v>
      </c>
    </row>
    <row r="335" spans="1:4" x14ac:dyDescent="0.25">
      <c r="A335" s="65">
        <v>1012</v>
      </c>
      <c r="B335" s="64">
        <v>1</v>
      </c>
      <c r="C335" s="63" t="s">
        <v>312</v>
      </c>
      <c r="D335" s="64" t="s">
        <v>8</v>
      </c>
    </row>
    <row r="336" spans="1:4" x14ac:dyDescent="0.25">
      <c r="A336" s="65">
        <v>993</v>
      </c>
      <c r="B336" s="64">
        <v>1</v>
      </c>
      <c r="C336" s="66" t="s">
        <v>313</v>
      </c>
      <c r="D336" s="64" t="s">
        <v>8</v>
      </c>
    </row>
    <row r="337" spans="1:4" x14ac:dyDescent="0.25">
      <c r="A337" s="65">
        <v>322</v>
      </c>
      <c r="B337" s="64">
        <v>1</v>
      </c>
      <c r="C337" s="63" t="s">
        <v>314</v>
      </c>
      <c r="D337" s="64" t="s">
        <v>18</v>
      </c>
    </row>
    <row r="338" spans="1:4" x14ac:dyDescent="0.25">
      <c r="A338" s="65">
        <v>995</v>
      </c>
      <c r="B338" s="64">
        <v>1</v>
      </c>
      <c r="C338" s="66" t="s">
        <v>315</v>
      </c>
      <c r="D338" s="64" t="s">
        <v>8</v>
      </c>
    </row>
    <row r="339" spans="1:4" x14ac:dyDescent="0.25">
      <c r="A339" s="65">
        <v>906</v>
      </c>
      <c r="B339" s="64">
        <v>1</v>
      </c>
      <c r="C339" s="66" t="s">
        <v>316</v>
      </c>
      <c r="D339" s="64" t="s">
        <v>8</v>
      </c>
    </row>
    <row r="340" spans="1:4" x14ac:dyDescent="0.25">
      <c r="A340" s="65">
        <v>336</v>
      </c>
      <c r="B340" s="64">
        <v>1</v>
      </c>
      <c r="C340" s="63" t="s">
        <v>317</v>
      </c>
      <c r="D340" s="64" t="s">
        <v>18</v>
      </c>
    </row>
    <row r="341" spans="1:4" x14ac:dyDescent="0.25">
      <c r="A341" s="65">
        <v>778</v>
      </c>
      <c r="B341" s="64">
        <v>1</v>
      </c>
      <c r="C341" s="63" t="s">
        <v>318</v>
      </c>
      <c r="D341" s="64" t="s">
        <v>18</v>
      </c>
    </row>
    <row r="342" spans="1:4" x14ac:dyDescent="0.25">
      <c r="A342" s="65">
        <v>338</v>
      </c>
      <c r="B342" s="64">
        <v>1</v>
      </c>
      <c r="C342" s="63" t="s">
        <v>319</v>
      </c>
      <c r="D342" s="64" t="s">
        <v>8</v>
      </c>
    </row>
    <row r="343" spans="1:4" x14ac:dyDescent="0.25">
      <c r="A343" s="65">
        <v>158</v>
      </c>
      <c r="B343" s="64">
        <v>1</v>
      </c>
      <c r="C343" s="63" t="s">
        <v>320</v>
      </c>
      <c r="D343" s="64" t="s">
        <v>18</v>
      </c>
    </row>
    <row r="344" spans="1:4" x14ac:dyDescent="0.25">
      <c r="A344" s="65">
        <v>369</v>
      </c>
      <c r="B344" s="64">
        <v>1</v>
      </c>
      <c r="C344" s="63" t="s">
        <v>321</v>
      </c>
      <c r="D344" s="64" t="s">
        <v>15</v>
      </c>
    </row>
    <row r="345" spans="1:4" x14ac:dyDescent="0.25">
      <c r="A345" s="65">
        <v>341</v>
      </c>
      <c r="B345" s="64">
        <v>1</v>
      </c>
      <c r="C345" s="66" t="s">
        <v>7</v>
      </c>
      <c r="D345" s="64" t="s">
        <v>6</v>
      </c>
    </row>
    <row r="346" spans="1:4" x14ac:dyDescent="0.25">
      <c r="A346" s="65"/>
      <c r="B346" s="64">
        <f>SUM(B333:B345)</f>
        <v>13</v>
      </c>
      <c r="C346" s="64"/>
      <c r="D346" s="64"/>
    </row>
    <row r="347" spans="1:4" x14ac:dyDescent="0.25">
      <c r="A347" s="62" t="s">
        <v>9</v>
      </c>
      <c r="B347" s="64">
        <f>+B346+B329+B286+B245</f>
        <v>110</v>
      </c>
      <c r="C347" s="63"/>
      <c r="D347" s="64"/>
    </row>
    <row r="348" spans="1:4" x14ac:dyDescent="0.25">
      <c r="A348" s="62" t="s">
        <v>322</v>
      </c>
      <c r="B348" s="64"/>
      <c r="C348" s="63"/>
      <c r="D348" s="64"/>
    </row>
    <row r="349" spans="1:4" x14ac:dyDescent="0.25">
      <c r="A349" s="62" t="s">
        <v>323</v>
      </c>
      <c r="B349" s="64"/>
      <c r="C349" s="63"/>
      <c r="D349" s="64"/>
    </row>
    <row r="350" spans="1:4" x14ac:dyDescent="0.25">
      <c r="A350" s="65" t="s">
        <v>0</v>
      </c>
      <c r="B350" s="64" t="s">
        <v>1</v>
      </c>
      <c r="C350" s="64" t="s">
        <v>3</v>
      </c>
      <c r="D350" s="64" t="s">
        <v>2</v>
      </c>
    </row>
    <row r="351" spans="1:4" x14ac:dyDescent="0.25">
      <c r="A351" s="65" t="s">
        <v>4</v>
      </c>
      <c r="B351" s="64" t="s">
        <v>5</v>
      </c>
      <c r="C351" s="64"/>
      <c r="D351" s="64" t="s">
        <v>32</v>
      </c>
    </row>
    <row r="352" spans="1:4" x14ac:dyDescent="0.25">
      <c r="A352" s="65">
        <v>344</v>
      </c>
      <c r="B352" s="64">
        <v>1</v>
      </c>
      <c r="C352" s="63" t="s">
        <v>324</v>
      </c>
      <c r="D352" s="64" t="s">
        <v>22</v>
      </c>
    </row>
    <row r="353" spans="1:4" x14ac:dyDescent="0.25">
      <c r="A353" s="65">
        <v>345</v>
      </c>
      <c r="B353" s="64">
        <v>1</v>
      </c>
      <c r="C353" s="63" t="s">
        <v>325</v>
      </c>
      <c r="D353" s="64" t="s">
        <v>22</v>
      </c>
    </row>
    <row r="354" spans="1:4" x14ac:dyDescent="0.25">
      <c r="A354" s="67">
        <v>348</v>
      </c>
      <c r="B354" s="64">
        <v>1</v>
      </c>
      <c r="C354" s="63" t="s">
        <v>327</v>
      </c>
      <c r="D354" s="64" t="s">
        <v>326</v>
      </c>
    </row>
    <row r="355" spans="1:4" x14ac:dyDescent="0.25">
      <c r="A355" s="65">
        <v>371</v>
      </c>
      <c r="B355" s="64">
        <v>1</v>
      </c>
      <c r="C355" s="63" t="s">
        <v>328</v>
      </c>
      <c r="D355" s="64" t="s">
        <v>47</v>
      </c>
    </row>
    <row r="356" spans="1:4" x14ac:dyDescent="0.25">
      <c r="A356" s="65">
        <v>950</v>
      </c>
      <c r="B356" s="64">
        <v>1</v>
      </c>
      <c r="C356" s="63" t="s">
        <v>329</v>
      </c>
      <c r="D356" s="64" t="s">
        <v>326</v>
      </c>
    </row>
    <row r="357" spans="1:4" x14ac:dyDescent="0.25">
      <c r="A357" s="67">
        <v>494</v>
      </c>
      <c r="B357" s="64">
        <v>1</v>
      </c>
      <c r="C357" s="63" t="s">
        <v>330</v>
      </c>
      <c r="D357" s="64" t="s">
        <v>22</v>
      </c>
    </row>
    <row r="358" spans="1:4" x14ac:dyDescent="0.25">
      <c r="A358" s="67">
        <v>495</v>
      </c>
      <c r="B358" s="64">
        <v>1</v>
      </c>
      <c r="C358" s="63" t="s">
        <v>331</v>
      </c>
      <c r="D358" s="64" t="s">
        <v>18</v>
      </c>
    </row>
    <row r="359" spans="1:4" x14ac:dyDescent="0.25">
      <c r="A359" s="67">
        <v>496</v>
      </c>
      <c r="B359" s="64">
        <v>1</v>
      </c>
      <c r="C359" s="63" t="s">
        <v>332</v>
      </c>
      <c r="D359" s="64" t="s">
        <v>18</v>
      </c>
    </row>
    <row r="360" spans="1:4" x14ac:dyDescent="0.25">
      <c r="A360" s="65">
        <v>513</v>
      </c>
      <c r="B360" s="64">
        <v>1</v>
      </c>
      <c r="C360" s="63" t="s">
        <v>333</v>
      </c>
      <c r="D360" s="64" t="s">
        <v>18</v>
      </c>
    </row>
    <row r="361" spans="1:4" x14ac:dyDescent="0.25">
      <c r="A361" s="65">
        <v>350</v>
      </c>
      <c r="B361" s="64">
        <v>1</v>
      </c>
      <c r="C361" s="63" t="s">
        <v>334</v>
      </c>
      <c r="D361" s="64" t="s">
        <v>154</v>
      </c>
    </row>
    <row r="362" spans="1:4" x14ac:dyDescent="0.25">
      <c r="A362" s="65">
        <v>352</v>
      </c>
      <c r="B362" s="64">
        <v>1</v>
      </c>
      <c r="C362" s="63" t="s">
        <v>335</v>
      </c>
      <c r="D362" s="64" t="s">
        <v>8</v>
      </c>
    </row>
    <row r="363" spans="1:4" x14ac:dyDescent="0.25">
      <c r="A363" s="65">
        <v>461</v>
      </c>
      <c r="B363" s="64">
        <v>1</v>
      </c>
      <c r="C363" s="63" t="s">
        <v>336</v>
      </c>
      <c r="D363" s="64" t="s">
        <v>18</v>
      </c>
    </row>
    <row r="364" spans="1:4" x14ac:dyDescent="0.25">
      <c r="A364" s="67">
        <v>180</v>
      </c>
      <c r="B364" s="64">
        <v>1</v>
      </c>
      <c r="C364" s="63" t="s">
        <v>337</v>
      </c>
      <c r="D364" s="64" t="s">
        <v>18</v>
      </c>
    </row>
    <row r="365" spans="1:4" x14ac:dyDescent="0.25">
      <c r="A365" s="65">
        <v>359</v>
      </c>
      <c r="B365" s="64">
        <v>1</v>
      </c>
      <c r="C365" s="63" t="s">
        <v>338</v>
      </c>
      <c r="D365" s="64" t="s">
        <v>8</v>
      </c>
    </row>
    <row r="366" spans="1:4" x14ac:dyDescent="0.25">
      <c r="A366" s="65">
        <v>360</v>
      </c>
      <c r="B366" s="64">
        <v>1</v>
      </c>
      <c r="C366" s="63" t="s">
        <v>339</v>
      </c>
      <c r="D366" s="64" t="s">
        <v>6</v>
      </c>
    </row>
    <row r="367" spans="1:4" x14ac:dyDescent="0.25">
      <c r="A367" s="65">
        <v>385</v>
      </c>
      <c r="B367" s="64">
        <v>1</v>
      </c>
      <c r="C367" s="63" t="s">
        <v>340</v>
      </c>
      <c r="D367" s="64" t="s">
        <v>6</v>
      </c>
    </row>
    <row r="368" spans="1:4" x14ac:dyDescent="0.25">
      <c r="A368" s="65"/>
      <c r="B368" s="64">
        <f>SUM(B352:B367)</f>
        <v>16</v>
      </c>
      <c r="C368" s="64"/>
      <c r="D368" s="64"/>
    </row>
    <row r="369" spans="1:4" x14ac:dyDescent="0.25">
      <c r="A369" s="62" t="s">
        <v>341</v>
      </c>
      <c r="B369" s="64"/>
      <c r="C369" s="63"/>
      <c r="D369" s="64"/>
    </row>
    <row r="370" spans="1:4" x14ac:dyDescent="0.25">
      <c r="A370" s="65" t="s">
        <v>0</v>
      </c>
      <c r="B370" s="64" t="s">
        <v>1</v>
      </c>
      <c r="C370" s="64" t="s">
        <v>3</v>
      </c>
      <c r="D370" s="64" t="s">
        <v>2</v>
      </c>
    </row>
    <row r="371" spans="1:4" x14ac:dyDescent="0.25">
      <c r="A371" s="65" t="s">
        <v>4</v>
      </c>
      <c r="B371" s="64" t="s">
        <v>5</v>
      </c>
      <c r="C371" s="64"/>
      <c r="D371" s="64" t="s">
        <v>32</v>
      </c>
    </row>
    <row r="372" spans="1:4" x14ac:dyDescent="0.25">
      <c r="A372" s="65">
        <v>342</v>
      </c>
      <c r="B372" s="64">
        <v>1</v>
      </c>
      <c r="C372" s="63" t="s">
        <v>342</v>
      </c>
      <c r="D372" s="64" t="s">
        <v>47</v>
      </c>
    </row>
    <row r="373" spans="1:4" x14ac:dyDescent="0.25">
      <c r="A373" s="65">
        <v>363</v>
      </c>
      <c r="B373" s="64">
        <v>1</v>
      </c>
      <c r="C373" s="63" t="s">
        <v>343</v>
      </c>
      <c r="D373" s="64" t="s">
        <v>47</v>
      </c>
    </row>
    <row r="374" spans="1:4" x14ac:dyDescent="0.25">
      <c r="A374" s="65">
        <v>387</v>
      </c>
      <c r="B374" s="64">
        <v>1</v>
      </c>
      <c r="C374" s="63" t="s">
        <v>344</v>
      </c>
      <c r="D374" s="64" t="s">
        <v>47</v>
      </c>
    </row>
    <row r="375" spans="1:4" x14ac:dyDescent="0.25">
      <c r="A375" s="65">
        <v>364</v>
      </c>
      <c r="B375" s="64">
        <v>1</v>
      </c>
      <c r="C375" s="63" t="s">
        <v>345</v>
      </c>
      <c r="D375" s="64" t="s">
        <v>22</v>
      </c>
    </row>
    <row r="376" spans="1:4" x14ac:dyDescent="0.25">
      <c r="A376" s="65">
        <v>365</v>
      </c>
      <c r="B376" s="64">
        <v>1</v>
      </c>
      <c r="C376" s="63" t="s">
        <v>346</v>
      </c>
      <c r="D376" s="64" t="s">
        <v>22</v>
      </c>
    </row>
    <row r="377" spans="1:4" x14ac:dyDescent="0.25">
      <c r="A377" s="65">
        <v>366</v>
      </c>
      <c r="B377" s="64">
        <v>1</v>
      </c>
      <c r="C377" s="63" t="s">
        <v>347</v>
      </c>
      <c r="D377" s="64" t="s">
        <v>22</v>
      </c>
    </row>
    <row r="378" spans="1:4" x14ac:dyDescent="0.25">
      <c r="A378" s="65">
        <v>942</v>
      </c>
      <c r="B378" s="64">
        <v>1</v>
      </c>
      <c r="C378" s="63" t="s">
        <v>348</v>
      </c>
      <c r="D378" s="64" t="s">
        <v>22</v>
      </c>
    </row>
    <row r="379" spans="1:4" x14ac:dyDescent="0.25">
      <c r="A379" s="65">
        <v>583</v>
      </c>
      <c r="B379" s="64">
        <v>1</v>
      </c>
      <c r="C379" s="63" t="s">
        <v>349</v>
      </c>
      <c r="D379" s="64" t="s">
        <v>22</v>
      </c>
    </row>
    <row r="380" spans="1:4" x14ac:dyDescent="0.25">
      <c r="A380" s="65">
        <v>372</v>
      </c>
      <c r="B380" s="64">
        <v>1</v>
      </c>
      <c r="C380" s="63" t="s">
        <v>350</v>
      </c>
      <c r="D380" s="64" t="s">
        <v>22</v>
      </c>
    </row>
    <row r="381" spans="1:4" x14ac:dyDescent="0.25">
      <c r="A381" s="65">
        <v>373</v>
      </c>
      <c r="B381" s="64">
        <v>1</v>
      </c>
      <c r="C381" s="63" t="s">
        <v>351</v>
      </c>
      <c r="D381" s="64" t="s">
        <v>18</v>
      </c>
    </row>
    <row r="382" spans="1:4" x14ac:dyDescent="0.25">
      <c r="A382" s="65">
        <v>488</v>
      </c>
      <c r="B382" s="64">
        <v>1</v>
      </c>
      <c r="C382" s="63" t="s">
        <v>352</v>
      </c>
      <c r="D382" s="64" t="s">
        <v>22</v>
      </c>
    </row>
    <row r="383" spans="1:4" x14ac:dyDescent="0.25">
      <c r="A383" s="65">
        <v>375</v>
      </c>
      <c r="B383" s="64">
        <v>1</v>
      </c>
      <c r="C383" s="63" t="s">
        <v>353</v>
      </c>
      <c r="D383" s="64" t="s">
        <v>22</v>
      </c>
    </row>
    <row r="384" spans="1:4" x14ac:dyDescent="0.25">
      <c r="A384" s="65">
        <v>287</v>
      </c>
      <c r="B384" s="64">
        <v>1</v>
      </c>
      <c r="C384" s="63" t="s">
        <v>354</v>
      </c>
      <c r="D384" s="64" t="s">
        <v>6</v>
      </c>
    </row>
    <row r="385" spans="1:4" x14ac:dyDescent="0.25">
      <c r="A385" s="65">
        <v>408</v>
      </c>
      <c r="B385" s="64">
        <v>1</v>
      </c>
      <c r="C385" s="66" t="s">
        <v>355</v>
      </c>
      <c r="D385" s="64" t="s">
        <v>18</v>
      </c>
    </row>
    <row r="386" spans="1:4" x14ac:dyDescent="0.25">
      <c r="A386" s="67">
        <v>409</v>
      </c>
      <c r="B386" s="64">
        <v>1</v>
      </c>
      <c r="C386" s="63" t="s">
        <v>356</v>
      </c>
      <c r="D386" s="64" t="s">
        <v>18</v>
      </c>
    </row>
    <row r="387" spans="1:4" x14ac:dyDescent="0.25">
      <c r="A387" s="65">
        <v>410</v>
      </c>
      <c r="B387" s="64">
        <v>1</v>
      </c>
      <c r="C387" s="63" t="s">
        <v>357</v>
      </c>
      <c r="D387" s="64" t="s">
        <v>18</v>
      </c>
    </row>
    <row r="388" spans="1:4" x14ac:dyDescent="0.25">
      <c r="A388" s="65">
        <v>132</v>
      </c>
      <c r="B388" s="64">
        <v>1</v>
      </c>
      <c r="C388" s="63" t="s">
        <v>358</v>
      </c>
      <c r="D388" s="64" t="s">
        <v>15</v>
      </c>
    </row>
    <row r="389" spans="1:4" x14ac:dyDescent="0.25">
      <c r="A389" s="65">
        <v>378</v>
      </c>
      <c r="B389" s="64">
        <v>1</v>
      </c>
      <c r="C389" s="63" t="s">
        <v>359</v>
      </c>
      <c r="D389" s="64" t="s">
        <v>8</v>
      </c>
    </row>
    <row r="390" spans="1:4" x14ac:dyDescent="0.25">
      <c r="A390" s="65">
        <v>380</v>
      </c>
      <c r="B390" s="64">
        <v>1</v>
      </c>
      <c r="C390" s="66" t="s">
        <v>360</v>
      </c>
      <c r="D390" s="64" t="s">
        <v>8</v>
      </c>
    </row>
    <row r="391" spans="1:4" x14ac:dyDescent="0.25">
      <c r="A391" s="65">
        <v>381</v>
      </c>
      <c r="B391" s="64">
        <v>1</v>
      </c>
      <c r="C391" s="63" t="s">
        <v>361</v>
      </c>
      <c r="D391" s="64" t="s">
        <v>8</v>
      </c>
    </row>
    <row r="392" spans="1:4" x14ac:dyDescent="0.25">
      <c r="A392" s="65">
        <v>382</v>
      </c>
      <c r="B392" s="64">
        <v>1</v>
      </c>
      <c r="C392" s="63" t="s">
        <v>362</v>
      </c>
      <c r="D392" s="64" t="s">
        <v>8</v>
      </c>
    </row>
    <row r="393" spans="1:4" x14ac:dyDescent="0.25">
      <c r="B393" s="64">
        <f>SUM(B372:B392)</f>
        <v>21</v>
      </c>
      <c r="C393" s="64"/>
      <c r="D393" s="64"/>
    </row>
    <row r="394" spans="1:4" x14ac:dyDescent="0.25">
      <c r="A394" s="62" t="s">
        <v>363</v>
      </c>
      <c r="B394" s="64"/>
      <c r="C394" s="63"/>
      <c r="D394" s="64"/>
    </row>
    <row r="395" spans="1:4" x14ac:dyDescent="0.25">
      <c r="A395" s="65" t="s">
        <v>0</v>
      </c>
      <c r="B395" s="64" t="s">
        <v>1</v>
      </c>
      <c r="C395" s="64" t="s">
        <v>3</v>
      </c>
      <c r="D395" s="64" t="s">
        <v>2</v>
      </c>
    </row>
    <row r="396" spans="1:4" x14ac:dyDescent="0.25">
      <c r="A396" s="65" t="s">
        <v>4</v>
      </c>
      <c r="B396" s="64" t="s">
        <v>5</v>
      </c>
      <c r="C396" s="64"/>
      <c r="D396" s="64" t="s">
        <v>32</v>
      </c>
    </row>
    <row r="397" spans="1:4" x14ac:dyDescent="0.25">
      <c r="A397" s="67">
        <v>386</v>
      </c>
      <c r="B397" s="64">
        <v>1</v>
      </c>
      <c r="C397" s="63" t="s">
        <v>364</v>
      </c>
      <c r="D397" s="64" t="s">
        <v>47</v>
      </c>
    </row>
    <row r="398" spans="1:4" x14ac:dyDescent="0.25">
      <c r="A398" s="65">
        <v>935</v>
      </c>
      <c r="B398" s="64">
        <v>1</v>
      </c>
      <c r="C398" s="63" t="s">
        <v>365</v>
      </c>
      <c r="D398" s="64" t="s">
        <v>47</v>
      </c>
    </row>
    <row r="399" spans="1:4" x14ac:dyDescent="0.25">
      <c r="A399" s="67">
        <v>177</v>
      </c>
      <c r="B399" s="64">
        <v>1</v>
      </c>
      <c r="C399" s="63" t="s">
        <v>366</v>
      </c>
      <c r="D399" s="64" t="s">
        <v>22</v>
      </c>
    </row>
    <row r="400" spans="1:4" x14ac:dyDescent="0.25">
      <c r="A400" s="67">
        <v>346</v>
      </c>
      <c r="B400" s="64">
        <v>1</v>
      </c>
      <c r="C400" s="63" t="s">
        <v>367</v>
      </c>
      <c r="D400" s="64" t="s">
        <v>22</v>
      </c>
    </row>
    <row r="401" spans="1:4" x14ac:dyDescent="0.25">
      <c r="A401" s="67">
        <v>388</v>
      </c>
      <c r="B401" s="64">
        <v>1</v>
      </c>
      <c r="C401" s="63" t="s">
        <v>368</v>
      </c>
      <c r="D401" s="64" t="s">
        <v>22</v>
      </c>
    </row>
    <row r="402" spans="1:4" x14ac:dyDescent="0.25">
      <c r="A402" s="67">
        <v>389</v>
      </c>
      <c r="B402" s="64">
        <v>1</v>
      </c>
      <c r="C402" s="63" t="s">
        <v>369</v>
      </c>
      <c r="D402" s="64" t="s">
        <v>22</v>
      </c>
    </row>
    <row r="403" spans="1:4" x14ac:dyDescent="0.25">
      <c r="A403" s="65">
        <v>390</v>
      </c>
      <c r="B403" s="64">
        <v>1</v>
      </c>
      <c r="C403" s="63" t="s">
        <v>370</v>
      </c>
      <c r="D403" s="64" t="s">
        <v>22</v>
      </c>
    </row>
    <row r="404" spans="1:4" x14ac:dyDescent="0.25">
      <c r="A404" s="65">
        <v>391</v>
      </c>
      <c r="B404" s="64">
        <v>1</v>
      </c>
      <c r="C404" s="63" t="s">
        <v>371</v>
      </c>
      <c r="D404" s="64" t="s">
        <v>22</v>
      </c>
    </row>
    <row r="405" spans="1:4" x14ac:dyDescent="0.25">
      <c r="A405" s="65">
        <v>392</v>
      </c>
      <c r="B405" s="64">
        <v>1</v>
      </c>
      <c r="C405" s="63" t="s">
        <v>372</v>
      </c>
      <c r="D405" s="64" t="s">
        <v>22</v>
      </c>
    </row>
    <row r="406" spans="1:4" x14ac:dyDescent="0.25">
      <c r="A406" s="65">
        <v>355</v>
      </c>
      <c r="B406" s="64">
        <v>1</v>
      </c>
      <c r="C406" s="63" t="s">
        <v>373</v>
      </c>
      <c r="D406" s="64" t="s">
        <v>8</v>
      </c>
    </row>
    <row r="407" spans="1:4" x14ac:dyDescent="0.25">
      <c r="A407" s="65">
        <v>394</v>
      </c>
      <c r="B407" s="64">
        <v>1</v>
      </c>
      <c r="C407" s="63" t="s">
        <v>374</v>
      </c>
      <c r="D407" s="64" t="s">
        <v>22</v>
      </c>
    </row>
    <row r="408" spans="1:4" x14ac:dyDescent="0.25">
      <c r="A408" s="65">
        <v>395</v>
      </c>
      <c r="B408" s="64">
        <v>1</v>
      </c>
      <c r="C408" s="63" t="s">
        <v>375</v>
      </c>
      <c r="D408" s="64" t="s">
        <v>22</v>
      </c>
    </row>
    <row r="409" spans="1:4" x14ac:dyDescent="0.25">
      <c r="A409" s="65">
        <v>396</v>
      </c>
      <c r="B409" s="64">
        <v>1</v>
      </c>
      <c r="C409" s="63" t="s">
        <v>376</v>
      </c>
      <c r="D409" s="64" t="s">
        <v>22</v>
      </c>
    </row>
    <row r="410" spans="1:4" x14ac:dyDescent="0.25">
      <c r="A410" s="65">
        <v>397</v>
      </c>
      <c r="B410" s="64">
        <v>1</v>
      </c>
      <c r="C410" s="63" t="s">
        <v>377</v>
      </c>
      <c r="D410" s="64" t="s">
        <v>22</v>
      </c>
    </row>
    <row r="411" spans="1:4" x14ac:dyDescent="0.25">
      <c r="A411" s="65">
        <v>398</v>
      </c>
      <c r="B411" s="64">
        <v>1</v>
      </c>
      <c r="C411" s="63" t="s">
        <v>378</v>
      </c>
      <c r="D411" s="64" t="s">
        <v>22</v>
      </c>
    </row>
    <row r="412" spans="1:4" x14ac:dyDescent="0.25">
      <c r="A412" s="65">
        <v>399</v>
      </c>
      <c r="B412" s="64">
        <v>1</v>
      </c>
      <c r="C412" s="63" t="s">
        <v>379</v>
      </c>
      <c r="D412" s="64" t="s">
        <v>22</v>
      </c>
    </row>
    <row r="413" spans="1:4" x14ac:dyDescent="0.25">
      <c r="A413" s="65">
        <v>401</v>
      </c>
      <c r="B413" s="64">
        <v>1</v>
      </c>
      <c r="C413" s="63" t="s">
        <v>380</v>
      </c>
      <c r="D413" s="64" t="s">
        <v>22</v>
      </c>
    </row>
    <row r="414" spans="1:4" x14ac:dyDescent="0.25">
      <c r="A414" s="65">
        <v>402</v>
      </c>
      <c r="B414" s="64">
        <v>1</v>
      </c>
      <c r="C414" s="63" t="s">
        <v>381</v>
      </c>
      <c r="D414" s="64" t="s">
        <v>22</v>
      </c>
    </row>
    <row r="415" spans="1:4" x14ac:dyDescent="0.25">
      <c r="A415" s="65">
        <v>403</v>
      </c>
      <c r="B415" s="64">
        <v>1</v>
      </c>
      <c r="C415" s="63" t="s">
        <v>382</v>
      </c>
      <c r="D415" s="64" t="s">
        <v>22</v>
      </c>
    </row>
    <row r="416" spans="1:4" x14ac:dyDescent="0.25">
      <c r="A416" s="65">
        <v>940</v>
      </c>
      <c r="B416" s="64">
        <v>1</v>
      </c>
      <c r="C416" s="63" t="s">
        <v>383</v>
      </c>
      <c r="D416" s="64" t="s">
        <v>22</v>
      </c>
    </row>
    <row r="417" spans="1:4" x14ac:dyDescent="0.25">
      <c r="A417" s="65">
        <v>941</v>
      </c>
      <c r="B417" s="64">
        <v>1</v>
      </c>
      <c r="C417" s="63" t="s">
        <v>384</v>
      </c>
      <c r="D417" s="64" t="s">
        <v>22</v>
      </c>
    </row>
    <row r="418" spans="1:4" x14ac:dyDescent="0.25">
      <c r="A418" s="65">
        <v>393</v>
      </c>
      <c r="B418" s="64">
        <v>1</v>
      </c>
      <c r="C418" s="63" t="s">
        <v>385</v>
      </c>
      <c r="D418" s="64" t="s">
        <v>22</v>
      </c>
    </row>
    <row r="419" spans="1:4" x14ac:dyDescent="0.25">
      <c r="A419" s="65">
        <v>704</v>
      </c>
      <c r="B419" s="64">
        <v>1</v>
      </c>
      <c r="C419" s="66" t="s">
        <v>386</v>
      </c>
      <c r="D419" s="64" t="s">
        <v>8</v>
      </c>
    </row>
    <row r="420" spans="1:4" x14ac:dyDescent="0.25">
      <c r="A420" s="65">
        <v>405</v>
      </c>
      <c r="B420" s="64">
        <v>1</v>
      </c>
      <c r="C420" s="63" t="s">
        <v>387</v>
      </c>
      <c r="D420" s="64" t="s">
        <v>22</v>
      </c>
    </row>
    <row r="421" spans="1:4" x14ac:dyDescent="0.25">
      <c r="A421" s="67">
        <v>406</v>
      </c>
      <c r="B421" s="64">
        <v>1</v>
      </c>
      <c r="C421" s="63" t="s">
        <v>388</v>
      </c>
      <c r="D421" s="64" t="s">
        <v>22</v>
      </c>
    </row>
    <row r="422" spans="1:4" x14ac:dyDescent="0.25">
      <c r="A422" s="67">
        <v>944</v>
      </c>
      <c r="B422" s="64">
        <v>1</v>
      </c>
      <c r="C422" s="63" t="s">
        <v>389</v>
      </c>
      <c r="D422" s="64" t="s">
        <v>22</v>
      </c>
    </row>
    <row r="423" spans="1:4" x14ac:dyDescent="0.25">
      <c r="A423" s="65">
        <v>419</v>
      </c>
      <c r="B423" s="64">
        <v>1</v>
      </c>
      <c r="C423" s="63" t="s">
        <v>390</v>
      </c>
      <c r="D423" s="64" t="s">
        <v>8</v>
      </c>
    </row>
    <row r="424" spans="1:4" x14ac:dyDescent="0.25">
      <c r="A424" s="65">
        <v>284</v>
      </c>
      <c r="B424" s="64">
        <v>1</v>
      </c>
      <c r="C424" s="63" t="s">
        <v>391</v>
      </c>
      <c r="D424" s="64" t="s">
        <v>8</v>
      </c>
    </row>
    <row r="425" spans="1:4" x14ac:dyDescent="0.25">
      <c r="A425" s="67">
        <v>436</v>
      </c>
      <c r="B425" s="64">
        <v>1</v>
      </c>
      <c r="C425" s="63" t="s">
        <v>392</v>
      </c>
      <c r="D425" s="64" t="s">
        <v>18</v>
      </c>
    </row>
    <row r="426" spans="1:4" x14ac:dyDescent="0.25">
      <c r="A426" s="65">
        <v>414</v>
      </c>
      <c r="B426" s="64">
        <v>1</v>
      </c>
      <c r="C426" s="63" t="s">
        <v>393</v>
      </c>
      <c r="D426" s="64" t="s">
        <v>8</v>
      </c>
    </row>
    <row r="427" spans="1:4" x14ac:dyDescent="0.25">
      <c r="A427" s="65">
        <v>415</v>
      </c>
      <c r="B427" s="64">
        <v>1</v>
      </c>
      <c r="C427" s="63" t="s">
        <v>394</v>
      </c>
      <c r="D427" s="64" t="s">
        <v>8</v>
      </c>
    </row>
    <row r="428" spans="1:4" x14ac:dyDescent="0.25">
      <c r="A428" s="65">
        <v>416</v>
      </c>
      <c r="B428" s="64">
        <v>1</v>
      </c>
      <c r="C428" s="63" t="s">
        <v>395</v>
      </c>
      <c r="D428" s="64" t="s">
        <v>8</v>
      </c>
    </row>
    <row r="429" spans="1:4" x14ac:dyDescent="0.25">
      <c r="A429" s="65">
        <v>503</v>
      </c>
      <c r="B429" s="64">
        <v>1</v>
      </c>
      <c r="C429" s="63" t="s">
        <v>396</v>
      </c>
      <c r="D429" s="64" t="s">
        <v>18</v>
      </c>
    </row>
    <row r="430" spans="1:4" x14ac:dyDescent="0.25">
      <c r="A430" s="65">
        <v>427</v>
      </c>
      <c r="B430" s="64">
        <v>1</v>
      </c>
      <c r="C430" s="63" t="s">
        <v>397</v>
      </c>
      <c r="D430" s="64" t="s">
        <v>18</v>
      </c>
    </row>
    <row r="431" spans="1:4" x14ac:dyDescent="0.25">
      <c r="A431" s="65">
        <v>412</v>
      </c>
      <c r="B431" s="64">
        <v>1</v>
      </c>
      <c r="C431" s="63" t="s">
        <v>398</v>
      </c>
      <c r="D431" s="64" t="s">
        <v>18</v>
      </c>
    </row>
    <row r="432" spans="1:4" x14ac:dyDescent="0.25">
      <c r="A432" s="65">
        <v>374</v>
      </c>
      <c r="B432" s="64">
        <v>1</v>
      </c>
      <c r="C432" s="63" t="s">
        <v>399</v>
      </c>
      <c r="D432" s="64" t="s">
        <v>18</v>
      </c>
    </row>
    <row r="433" spans="1:4" x14ac:dyDescent="0.25">
      <c r="A433" s="65"/>
      <c r="B433" s="64">
        <f>SUM(B397:B432)</f>
        <v>36</v>
      </c>
      <c r="C433" s="64"/>
      <c r="D433" s="64"/>
    </row>
    <row r="434" spans="1:4" x14ac:dyDescent="0.25">
      <c r="A434" s="62" t="s">
        <v>400</v>
      </c>
      <c r="B434" s="64"/>
      <c r="C434" s="63"/>
      <c r="D434" s="64"/>
    </row>
    <row r="435" spans="1:4" x14ac:dyDescent="0.25">
      <c r="A435" s="65" t="s">
        <v>0</v>
      </c>
      <c r="B435" s="64" t="s">
        <v>1</v>
      </c>
      <c r="C435" s="64" t="s">
        <v>3</v>
      </c>
      <c r="D435" s="64" t="s">
        <v>2</v>
      </c>
    </row>
    <row r="436" spans="1:4" x14ac:dyDescent="0.25">
      <c r="A436" s="65" t="s">
        <v>4</v>
      </c>
      <c r="B436" s="64" t="s">
        <v>5</v>
      </c>
      <c r="C436" s="64"/>
      <c r="D436" s="64" t="s">
        <v>32</v>
      </c>
    </row>
    <row r="437" spans="1:4" x14ac:dyDescent="0.25">
      <c r="A437" s="65">
        <v>976</v>
      </c>
      <c r="B437" s="64">
        <v>1</v>
      </c>
      <c r="C437" s="63" t="s">
        <v>401</v>
      </c>
      <c r="D437" s="64" t="s">
        <v>8</v>
      </c>
    </row>
    <row r="438" spans="1:4" x14ac:dyDescent="0.25">
      <c r="A438" s="65">
        <v>423</v>
      </c>
      <c r="B438" s="64">
        <v>1</v>
      </c>
      <c r="C438" s="63" t="s">
        <v>402</v>
      </c>
      <c r="D438" s="64" t="s">
        <v>47</v>
      </c>
    </row>
    <row r="439" spans="1:4" x14ac:dyDescent="0.25">
      <c r="A439" s="65">
        <v>425</v>
      </c>
      <c r="B439" s="64">
        <v>1</v>
      </c>
      <c r="C439" s="63" t="s">
        <v>403</v>
      </c>
      <c r="D439" s="64" t="s">
        <v>22</v>
      </c>
    </row>
    <row r="440" spans="1:4" x14ac:dyDescent="0.25">
      <c r="A440" s="65">
        <v>426</v>
      </c>
      <c r="B440" s="64">
        <v>1</v>
      </c>
      <c r="C440" s="63" t="s">
        <v>404</v>
      </c>
      <c r="D440" s="64" t="s">
        <v>22</v>
      </c>
    </row>
    <row r="441" spans="1:4" x14ac:dyDescent="0.25">
      <c r="A441" s="65">
        <v>947</v>
      </c>
      <c r="B441" s="64">
        <v>1</v>
      </c>
      <c r="C441" s="63" t="s">
        <v>405</v>
      </c>
      <c r="D441" s="64" t="s">
        <v>22</v>
      </c>
    </row>
    <row r="442" spans="1:4" x14ac:dyDescent="0.25">
      <c r="A442" s="67">
        <v>400</v>
      </c>
      <c r="B442" s="64">
        <v>1</v>
      </c>
      <c r="C442" s="63" t="s">
        <v>406</v>
      </c>
      <c r="D442" s="64" t="s">
        <v>22</v>
      </c>
    </row>
    <row r="443" spans="1:4" x14ac:dyDescent="0.25">
      <c r="A443" s="67">
        <v>477</v>
      </c>
      <c r="B443" s="64">
        <v>1</v>
      </c>
      <c r="C443" s="63" t="s">
        <v>407</v>
      </c>
      <c r="D443" s="64" t="s">
        <v>22</v>
      </c>
    </row>
    <row r="444" spans="1:4" x14ac:dyDescent="0.25">
      <c r="A444" s="67">
        <v>478</v>
      </c>
      <c r="B444" s="64">
        <v>1</v>
      </c>
      <c r="C444" s="63" t="s">
        <v>408</v>
      </c>
      <c r="D444" s="64" t="s">
        <v>22</v>
      </c>
    </row>
    <row r="445" spans="1:4" x14ac:dyDescent="0.25">
      <c r="A445" s="65">
        <v>948</v>
      </c>
      <c r="B445" s="64">
        <v>1</v>
      </c>
      <c r="C445" s="63" t="s">
        <v>409</v>
      </c>
      <c r="D445" s="64" t="s">
        <v>22</v>
      </c>
    </row>
    <row r="446" spans="1:4" x14ac:dyDescent="0.25">
      <c r="A446" s="65">
        <v>418</v>
      </c>
      <c r="B446" s="64">
        <v>1</v>
      </c>
      <c r="C446" s="63" t="s">
        <v>410</v>
      </c>
      <c r="D446" s="64" t="s">
        <v>8</v>
      </c>
    </row>
    <row r="447" spans="1:4" x14ac:dyDescent="0.25">
      <c r="A447" s="65">
        <v>428</v>
      </c>
      <c r="B447" s="64">
        <v>1</v>
      </c>
      <c r="C447" s="63" t="s">
        <v>411</v>
      </c>
      <c r="D447" s="64" t="s">
        <v>18</v>
      </c>
    </row>
    <row r="448" spans="1:4" x14ac:dyDescent="0.25">
      <c r="A448" s="65">
        <v>429</v>
      </c>
      <c r="B448" s="64">
        <v>1</v>
      </c>
      <c r="C448" s="63" t="s">
        <v>412</v>
      </c>
      <c r="D448" s="64" t="s">
        <v>18</v>
      </c>
    </row>
    <row r="449" spans="1:4" x14ac:dyDescent="0.25">
      <c r="A449" s="65">
        <v>430</v>
      </c>
      <c r="B449" s="64">
        <v>1</v>
      </c>
      <c r="C449" s="63" t="s">
        <v>413</v>
      </c>
      <c r="D449" s="64" t="s">
        <v>18</v>
      </c>
    </row>
    <row r="450" spans="1:4" x14ac:dyDescent="0.25">
      <c r="A450" s="65">
        <v>432</v>
      </c>
      <c r="B450" s="64">
        <v>1</v>
      </c>
      <c r="C450" s="63" t="s">
        <v>414</v>
      </c>
      <c r="D450" s="64" t="s">
        <v>22</v>
      </c>
    </row>
    <row r="451" spans="1:4" x14ac:dyDescent="0.25">
      <c r="A451" s="65">
        <v>537</v>
      </c>
      <c r="B451" s="64">
        <v>1</v>
      </c>
      <c r="C451" s="63" t="s">
        <v>415</v>
      </c>
      <c r="D451" s="64" t="s">
        <v>8</v>
      </c>
    </row>
    <row r="452" spans="1:4" x14ac:dyDescent="0.25">
      <c r="A452" s="65">
        <v>438</v>
      </c>
      <c r="B452" s="64">
        <v>1</v>
      </c>
      <c r="C452" s="63" t="s">
        <v>416</v>
      </c>
      <c r="D452" s="64" t="s">
        <v>18</v>
      </c>
    </row>
    <row r="453" spans="1:4" x14ac:dyDescent="0.25">
      <c r="A453" s="65"/>
      <c r="B453" s="64">
        <f>SUM(B437:B452)</f>
        <v>16</v>
      </c>
      <c r="C453" s="64"/>
      <c r="D453" s="64"/>
    </row>
    <row r="454" spans="1:4" x14ac:dyDescent="0.25">
      <c r="A454" s="62" t="s">
        <v>417</v>
      </c>
      <c r="B454" s="64"/>
      <c r="C454" s="63"/>
      <c r="D454" s="64"/>
    </row>
    <row r="455" spans="1:4" x14ac:dyDescent="0.25">
      <c r="A455" s="65" t="s">
        <v>0</v>
      </c>
      <c r="B455" s="64" t="s">
        <v>1</v>
      </c>
      <c r="C455" s="64" t="s">
        <v>3</v>
      </c>
      <c r="D455" s="64" t="s">
        <v>2</v>
      </c>
    </row>
    <row r="456" spans="1:4" x14ac:dyDescent="0.25">
      <c r="A456" s="65" t="s">
        <v>4</v>
      </c>
      <c r="B456" s="64" t="s">
        <v>5</v>
      </c>
      <c r="C456" s="64"/>
      <c r="D456" s="64" t="s">
        <v>32</v>
      </c>
    </row>
    <row r="457" spans="1:4" x14ac:dyDescent="0.25">
      <c r="A457" s="67">
        <v>6</v>
      </c>
      <c r="B457" s="64">
        <v>1</v>
      </c>
      <c r="C457" s="63" t="s">
        <v>418</v>
      </c>
      <c r="D457" s="64" t="s">
        <v>22</v>
      </c>
    </row>
    <row r="458" spans="1:4" x14ac:dyDescent="0.25">
      <c r="A458" s="65">
        <v>440</v>
      </c>
      <c r="B458" s="64">
        <v>1</v>
      </c>
      <c r="C458" s="63" t="s">
        <v>419</v>
      </c>
      <c r="D458" s="64" t="s">
        <v>22</v>
      </c>
    </row>
    <row r="459" spans="1:4" x14ac:dyDescent="0.25">
      <c r="A459" s="65">
        <v>939</v>
      </c>
      <c r="B459" s="64">
        <v>1</v>
      </c>
      <c r="C459" s="63" t="s">
        <v>420</v>
      </c>
      <c r="D459" s="64" t="s">
        <v>22</v>
      </c>
    </row>
    <row r="460" spans="1:4" x14ac:dyDescent="0.25">
      <c r="A460" s="65">
        <v>439</v>
      </c>
      <c r="B460" s="64">
        <v>1</v>
      </c>
      <c r="C460" s="63" t="s">
        <v>421</v>
      </c>
      <c r="D460" s="64" t="s">
        <v>22</v>
      </c>
    </row>
    <row r="461" spans="1:4" x14ac:dyDescent="0.25">
      <c r="A461" s="65">
        <v>447</v>
      </c>
      <c r="B461" s="64">
        <v>1</v>
      </c>
      <c r="C461" s="63" t="s">
        <v>422</v>
      </c>
      <c r="D461" s="64" t="s">
        <v>8</v>
      </c>
    </row>
    <row r="462" spans="1:4" x14ac:dyDescent="0.25">
      <c r="A462" s="65">
        <v>441</v>
      </c>
      <c r="B462" s="64">
        <v>1</v>
      </c>
      <c r="C462" s="63" t="s">
        <v>423</v>
      </c>
      <c r="D462" s="64" t="s">
        <v>18</v>
      </c>
    </row>
    <row r="463" spans="1:4" x14ac:dyDescent="0.25">
      <c r="A463" s="65">
        <v>449</v>
      </c>
      <c r="B463" s="64">
        <v>1</v>
      </c>
      <c r="C463" s="63" t="s">
        <v>424</v>
      </c>
      <c r="D463" s="64" t="s">
        <v>6</v>
      </c>
    </row>
    <row r="464" spans="1:4" x14ac:dyDescent="0.25">
      <c r="B464" s="64">
        <f>SUM(B457:B463)</f>
        <v>7</v>
      </c>
      <c r="C464" s="64"/>
      <c r="D464" s="64"/>
    </row>
    <row r="465" spans="1:4" x14ac:dyDescent="0.25">
      <c r="A465" s="62" t="s">
        <v>425</v>
      </c>
      <c r="B465" s="64"/>
      <c r="C465" s="63"/>
      <c r="D465" s="64"/>
    </row>
    <row r="466" spans="1:4" x14ac:dyDescent="0.25">
      <c r="A466" s="65" t="s">
        <v>0</v>
      </c>
      <c r="B466" s="64" t="s">
        <v>1</v>
      </c>
      <c r="C466" s="64" t="s">
        <v>3</v>
      </c>
      <c r="D466" s="64" t="s">
        <v>2</v>
      </c>
    </row>
    <row r="467" spans="1:4" x14ac:dyDescent="0.25">
      <c r="A467" s="65" t="s">
        <v>4</v>
      </c>
      <c r="B467" s="64" t="s">
        <v>5</v>
      </c>
      <c r="C467" s="64"/>
      <c r="D467" s="64" t="s">
        <v>32</v>
      </c>
    </row>
    <row r="468" spans="1:4" x14ac:dyDescent="0.25">
      <c r="A468" s="65">
        <v>450</v>
      </c>
      <c r="B468" s="64">
        <v>1</v>
      </c>
      <c r="C468" s="63" t="s">
        <v>426</v>
      </c>
      <c r="D468" s="64" t="s">
        <v>47</v>
      </c>
    </row>
    <row r="469" spans="1:4" x14ac:dyDescent="0.25">
      <c r="A469" s="65">
        <v>451</v>
      </c>
      <c r="B469" s="64">
        <v>1</v>
      </c>
      <c r="C469" s="63" t="s">
        <v>427</v>
      </c>
      <c r="D469" s="64" t="s">
        <v>22</v>
      </c>
    </row>
    <row r="470" spans="1:4" x14ac:dyDescent="0.25">
      <c r="A470" s="65">
        <v>453</v>
      </c>
      <c r="B470" s="64">
        <v>1</v>
      </c>
      <c r="C470" s="63" t="s">
        <v>428</v>
      </c>
      <c r="D470" s="64" t="s">
        <v>47</v>
      </c>
    </row>
    <row r="471" spans="1:4" x14ac:dyDescent="0.25">
      <c r="A471" s="65">
        <v>455</v>
      </c>
      <c r="B471" s="64">
        <v>1</v>
      </c>
      <c r="C471" s="63" t="s">
        <v>429</v>
      </c>
      <c r="D471" s="64" t="s">
        <v>18</v>
      </c>
    </row>
    <row r="472" spans="1:4" x14ac:dyDescent="0.25">
      <c r="A472" s="65">
        <v>367</v>
      </c>
      <c r="B472" s="64">
        <v>1</v>
      </c>
      <c r="C472" s="63" t="s">
        <v>430</v>
      </c>
      <c r="D472" s="64" t="s">
        <v>326</v>
      </c>
    </row>
    <row r="473" spans="1:4" x14ac:dyDescent="0.25">
      <c r="A473" s="65">
        <v>899</v>
      </c>
      <c r="B473" s="64">
        <v>1</v>
      </c>
      <c r="C473" s="63" t="s">
        <v>431</v>
      </c>
      <c r="D473" s="64" t="s">
        <v>18</v>
      </c>
    </row>
    <row r="474" spans="1:4" x14ac:dyDescent="0.25">
      <c r="A474" s="65">
        <v>457</v>
      </c>
      <c r="B474" s="64">
        <v>1</v>
      </c>
      <c r="C474" s="63" t="s">
        <v>432</v>
      </c>
      <c r="D474" s="64" t="s">
        <v>8</v>
      </c>
    </row>
    <row r="475" spans="1:4" x14ac:dyDescent="0.25">
      <c r="A475" s="65">
        <v>452</v>
      </c>
      <c r="B475" s="64">
        <v>1</v>
      </c>
      <c r="C475" s="66" t="s">
        <v>433</v>
      </c>
      <c r="D475" s="64" t="s">
        <v>15</v>
      </c>
    </row>
    <row r="476" spans="1:4" x14ac:dyDescent="0.25">
      <c r="A476" s="65">
        <v>458</v>
      </c>
      <c r="B476" s="64">
        <v>1</v>
      </c>
      <c r="C476" s="63" t="s">
        <v>434</v>
      </c>
      <c r="D476" s="64" t="s">
        <v>8</v>
      </c>
    </row>
    <row r="477" spans="1:4" x14ac:dyDescent="0.25">
      <c r="A477" s="65">
        <v>460</v>
      </c>
      <c r="B477" s="64">
        <v>1</v>
      </c>
      <c r="C477" s="63" t="s">
        <v>7</v>
      </c>
      <c r="D477" s="64" t="s">
        <v>6</v>
      </c>
    </row>
    <row r="478" spans="1:4" x14ac:dyDescent="0.25">
      <c r="B478" s="64">
        <f>SUM(B468:B477)</f>
        <v>10</v>
      </c>
      <c r="C478" s="64"/>
      <c r="D478" s="64"/>
    </row>
    <row r="479" spans="1:4" x14ac:dyDescent="0.25">
      <c r="A479" s="62" t="s">
        <v>435</v>
      </c>
      <c r="B479" s="64"/>
      <c r="C479" s="63"/>
      <c r="D479" s="64"/>
    </row>
    <row r="480" spans="1:4" x14ac:dyDescent="0.25">
      <c r="A480" s="65" t="s">
        <v>0</v>
      </c>
      <c r="B480" s="64" t="s">
        <v>1</v>
      </c>
      <c r="C480" s="64" t="s">
        <v>3</v>
      </c>
      <c r="D480" s="64" t="s">
        <v>2</v>
      </c>
    </row>
    <row r="481" spans="1:4" x14ac:dyDescent="0.25">
      <c r="A481" s="65" t="s">
        <v>4</v>
      </c>
      <c r="B481" s="64" t="s">
        <v>5</v>
      </c>
      <c r="C481" s="64"/>
      <c r="D481" s="64" t="s">
        <v>32</v>
      </c>
    </row>
    <row r="482" spans="1:4" x14ac:dyDescent="0.25">
      <c r="A482" s="67">
        <v>504</v>
      </c>
      <c r="B482" s="64">
        <v>1</v>
      </c>
      <c r="C482" s="63" t="s">
        <v>436</v>
      </c>
      <c r="D482" s="64" t="s">
        <v>18</v>
      </c>
    </row>
    <row r="483" spans="1:4" x14ac:dyDescent="0.25">
      <c r="A483" s="67">
        <v>507</v>
      </c>
      <c r="B483" s="64">
        <v>1</v>
      </c>
      <c r="C483" s="63" t="s">
        <v>437</v>
      </c>
      <c r="D483" s="64" t="s">
        <v>18</v>
      </c>
    </row>
    <row r="484" spans="1:4" x14ac:dyDescent="0.25">
      <c r="A484" s="67">
        <v>358</v>
      </c>
      <c r="B484" s="64">
        <v>1</v>
      </c>
      <c r="C484" s="63" t="s">
        <v>438</v>
      </c>
      <c r="D484" s="64" t="s">
        <v>8</v>
      </c>
    </row>
    <row r="485" spans="1:4" x14ac:dyDescent="0.25">
      <c r="A485" s="65">
        <v>462</v>
      </c>
      <c r="B485" s="64">
        <v>1</v>
      </c>
      <c r="C485" s="66" t="s">
        <v>439</v>
      </c>
      <c r="D485" s="64" t="s">
        <v>8</v>
      </c>
    </row>
    <row r="486" spans="1:4" x14ac:dyDescent="0.25">
      <c r="A486" s="65">
        <v>463</v>
      </c>
      <c r="B486" s="64">
        <v>1</v>
      </c>
      <c r="C486" s="66" t="s">
        <v>440</v>
      </c>
      <c r="D486" s="64" t="s">
        <v>8</v>
      </c>
    </row>
    <row r="487" spans="1:4" x14ac:dyDescent="0.25">
      <c r="A487" s="65">
        <v>464</v>
      </c>
      <c r="B487" s="64">
        <v>1</v>
      </c>
      <c r="C487" s="66" t="s">
        <v>441</v>
      </c>
      <c r="D487" s="64" t="s">
        <v>8</v>
      </c>
    </row>
    <row r="488" spans="1:4" x14ac:dyDescent="0.25">
      <c r="A488" s="65">
        <v>471</v>
      </c>
      <c r="B488" s="64">
        <v>1</v>
      </c>
      <c r="C488" s="66" t="s">
        <v>442</v>
      </c>
      <c r="D488" s="64" t="s">
        <v>8</v>
      </c>
    </row>
    <row r="489" spans="1:4" x14ac:dyDescent="0.25">
      <c r="A489" s="67">
        <v>518</v>
      </c>
      <c r="B489" s="64">
        <v>1</v>
      </c>
      <c r="C489" s="63" t="s">
        <v>443</v>
      </c>
      <c r="D489" s="64" t="s">
        <v>8</v>
      </c>
    </row>
    <row r="490" spans="1:4" x14ac:dyDescent="0.25">
      <c r="A490" s="65">
        <v>519</v>
      </c>
      <c r="B490" s="64">
        <v>1</v>
      </c>
      <c r="C490" s="63" t="s">
        <v>444</v>
      </c>
      <c r="D490" s="64" t="s">
        <v>8</v>
      </c>
    </row>
    <row r="491" spans="1:4" x14ac:dyDescent="0.25">
      <c r="A491" s="65">
        <v>520</v>
      </c>
      <c r="B491" s="64">
        <v>1</v>
      </c>
      <c r="C491" s="63" t="s">
        <v>445</v>
      </c>
      <c r="D491" s="64" t="s">
        <v>8</v>
      </c>
    </row>
    <row r="492" spans="1:4" x14ac:dyDescent="0.25">
      <c r="A492" s="67">
        <v>435</v>
      </c>
      <c r="B492" s="64">
        <v>1</v>
      </c>
      <c r="C492" s="63" t="s">
        <v>446</v>
      </c>
      <c r="D492" s="64" t="s">
        <v>18</v>
      </c>
    </row>
    <row r="493" spans="1:4" x14ac:dyDescent="0.25">
      <c r="A493" s="65">
        <v>522</v>
      </c>
      <c r="B493" s="64">
        <v>1</v>
      </c>
      <c r="C493" s="63" t="s">
        <v>447</v>
      </c>
      <c r="D493" s="64" t="s">
        <v>8</v>
      </c>
    </row>
    <row r="494" spans="1:4" x14ac:dyDescent="0.25">
      <c r="A494" s="65">
        <v>523</v>
      </c>
      <c r="B494" s="64">
        <v>1</v>
      </c>
      <c r="C494" s="63" t="s">
        <v>448</v>
      </c>
      <c r="D494" s="64" t="s">
        <v>8</v>
      </c>
    </row>
    <row r="495" spans="1:4" x14ac:dyDescent="0.25">
      <c r="A495" s="65">
        <v>524</v>
      </c>
      <c r="B495" s="64">
        <v>1</v>
      </c>
      <c r="C495" s="63" t="s">
        <v>449</v>
      </c>
      <c r="D495" s="64" t="s">
        <v>18</v>
      </c>
    </row>
    <row r="496" spans="1:4" x14ac:dyDescent="0.25">
      <c r="A496" s="65">
        <v>420</v>
      </c>
      <c r="B496" s="64">
        <v>1</v>
      </c>
      <c r="C496" s="63" t="s">
        <v>450</v>
      </c>
      <c r="D496" s="64" t="s">
        <v>8</v>
      </c>
    </row>
    <row r="497" spans="1:4" x14ac:dyDescent="0.25">
      <c r="A497" s="65">
        <v>527</v>
      </c>
      <c r="B497" s="64">
        <v>1</v>
      </c>
      <c r="C497" s="63" t="s">
        <v>451</v>
      </c>
      <c r="D497" s="64" t="s">
        <v>6</v>
      </c>
    </row>
    <row r="498" spans="1:4" x14ac:dyDescent="0.25">
      <c r="A498" s="65">
        <v>528</v>
      </c>
      <c r="B498" s="64">
        <v>1</v>
      </c>
      <c r="C498" s="63" t="s">
        <v>452</v>
      </c>
      <c r="D498" s="64" t="s">
        <v>6</v>
      </c>
    </row>
    <row r="499" spans="1:4" x14ac:dyDescent="0.25">
      <c r="A499" s="65">
        <v>530</v>
      </c>
      <c r="B499" s="64">
        <v>1</v>
      </c>
      <c r="C499" s="63" t="s">
        <v>453</v>
      </c>
      <c r="D499" s="64" t="s">
        <v>6</v>
      </c>
    </row>
    <row r="500" spans="1:4" x14ac:dyDescent="0.25">
      <c r="A500" s="65">
        <v>531</v>
      </c>
      <c r="B500" s="64">
        <v>1</v>
      </c>
      <c r="C500" s="63" t="s">
        <v>454</v>
      </c>
      <c r="D500" s="64" t="s">
        <v>6</v>
      </c>
    </row>
    <row r="501" spans="1:4" x14ac:dyDescent="0.25">
      <c r="A501" s="65">
        <v>533</v>
      </c>
      <c r="B501" s="64">
        <v>1</v>
      </c>
      <c r="C501" s="63" t="s">
        <v>455</v>
      </c>
      <c r="D501" s="64" t="s">
        <v>6</v>
      </c>
    </row>
    <row r="502" spans="1:4" x14ac:dyDescent="0.25">
      <c r="A502" s="65">
        <v>848</v>
      </c>
      <c r="B502" s="64">
        <v>1</v>
      </c>
      <c r="C502" s="63" t="s">
        <v>456</v>
      </c>
      <c r="D502" s="64" t="s">
        <v>8</v>
      </c>
    </row>
    <row r="503" spans="1:4" x14ac:dyDescent="0.25">
      <c r="A503" s="67">
        <v>521</v>
      </c>
      <c r="B503" s="64">
        <v>1</v>
      </c>
      <c r="C503" s="63" t="s">
        <v>457</v>
      </c>
      <c r="D503" s="64" t="s">
        <v>8</v>
      </c>
    </row>
    <row r="504" spans="1:4" x14ac:dyDescent="0.25">
      <c r="A504" s="65">
        <v>498</v>
      </c>
      <c r="B504" s="64">
        <v>1</v>
      </c>
      <c r="C504" s="63" t="s">
        <v>458</v>
      </c>
      <c r="D504" s="64" t="s">
        <v>18</v>
      </c>
    </row>
    <row r="505" spans="1:4" x14ac:dyDescent="0.25">
      <c r="A505" s="67">
        <v>500</v>
      </c>
      <c r="B505" s="64">
        <v>1</v>
      </c>
      <c r="C505" s="63" t="s">
        <v>459</v>
      </c>
      <c r="D505" s="64" t="s">
        <v>18</v>
      </c>
    </row>
    <row r="506" spans="1:4" x14ac:dyDescent="0.25">
      <c r="A506" s="67">
        <v>502</v>
      </c>
      <c r="B506" s="64">
        <v>1</v>
      </c>
      <c r="C506" s="63" t="s">
        <v>460</v>
      </c>
      <c r="D506" s="64" t="s">
        <v>18</v>
      </c>
    </row>
    <row r="507" spans="1:4" x14ac:dyDescent="0.25">
      <c r="A507" s="67">
        <v>486</v>
      </c>
      <c r="B507" s="64">
        <v>1</v>
      </c>
      <c r="C507" s="63" t="s">
        <v>461</v>
      </c>
      <c r="D507" s="64" t="s">
        <v>22</v>
      </c>
    </row>
    <row r="508" spans="1:4" x14ac:dyDescent="0.25">
      <c r="A508" s="67">
        <v>354</v>
      </c>
      <c r="B508" s="64">
        <v>1</v>
      </c>
      <c r="C508" s="63" t="s">
        <v>462</v>
      </c>
      <c r="D508" s="64" t="s">
        <v>8</v>
      </c>
    </row>
    <row r="509" spans="1:4" x14ac:dyDescent="0.25">
      <c r="A509" s="67">
        <v>485</v>
      </c>
      <c r="B509" s="64">
        <v>1</v>
      </c>
      <c r="C509" s="63" t="s">
        <v>463</v>
      </c>
      <c r="D509" s="64" t="s">
        <v>22</v>
      </c>
    </row>
    <row r="510" spans="1:4" x14ac:dyDescent="0.25">
      <c r="A510" s="65">
        <v>357</v>
      </c>
      <c r="B510" s="64">
        <v>1</v>
      </c>
      <c r="C510" s="63" t="s">
        <v>464</v>
      </c>
      <c r="D510" s="64" t="s">
        <v>8</v>
      </c>
    </row>
    <row r="511" spans="1:4" x14ac:dyDescent="0.25">
      <c r="A511" s="65">
        <v>508</v>
      </c>
      <c r="B511" s="64">
        <v>1</v>
      </c>
      <c r="C511" s="63" t="s">
        <v>465</v>
      </c>
      <c r="D511" s="64" t="s">
        <v>22</v>
      </c>
    </row>
    <row r="512" spans="1:4" x14ac:dyDescent="0.25">
      <c r="A512" s="65">
        <v>514</v>
      </c>
      <c r="B512" s="64">
        <v>1</v>
      </c>
      <c r="C512" s="63" t="s">
        <v>466</v>
      </c>
      <c r="D512" s="64" t="s">
        <v>18</v>
      </c>
    </row>
    <row r="513" spans="1:4" x14ac:dyDescent="0.25">
      <c r="A513" s="65">
        <v>515</v>
      </c>
      <c r="B513" s="64">
        <v>1</v>
      </c>
      <c r="C513" s="63" t="s">
        <v>467</v>
      </c>
      <c r="D513" s="64" t="s">
        <v>154</v>
      </c>
    </row>
    <row r="514" spans="1:4" x14ac:dyDescent="0.25">
      <c r="A514" s="65">
        <v>347</v>
      </c>
      <c r="B514" s="64">
        <v>1</v>
      </c>
      <c r="C514" s="63" t="s">
        <v>468</v>
      </c>
      <c r="D514" s="64" t="s">
        <v>22</v>
      </c>
    </row>
    <row r="515" spans="1:4" x14ac:dyDescent="0.25">
      <c r="A515" s="67">
        <v>479</v>
      </c>
      <c r="B515" s="64">
        <v>1</v>
      </c>
      <c r="C515" s="63" t="s">
        <v>469</v>
      </c>
      <c r="D515" s="64" t="s">
        <v>22</v>
      </c>
    </row>
    <row r="516" spans="1:4" x14ac:dyDescent="0.25">
      <c r="A516" s="67">
        <v>480</v>
      </c>
      <c r="B516" s="64">
        <v>1</v>
      </c>
      <c r="C516" s="63" t="s">
        <v>470</v>
      </c>
      <c r="D516" s="64" t="s">
        <v>22</v>
      </c>
    </row>
    <row r="517" spans="1:4" x14ac:dyDescent="0.25">
      <c r="A517" s="67">
        <v>481</v>
      </c>
      <c r="B517" s="64">
        <v>1</v>
      </c>
      <c r="C517" s="63" t="s">
        <v>471</v>
      </c>
      <c r="D517" s="64" t="s">
        <v>22</v>
      </c>
    </row>
    <row r="518" spans="1:4" x14ac:dyDescent="0.25">
      <c r="A518" s="67">
        <v>482</v>
      </c>
      <c r="B518" s="64">
        <v>1</v>
      </c>
      <c r="C518" s="63" t="s">
        <v>472</v>
      </c>
      <c r="D518" s="64" t="s">
        <v>22</v>
      </c>
    </row>
    <row r="519" spans="1:4" x14ac:dyDescent="0.25">
      <c r="A519" s="67">
        <v>483</v>
      </c>
      <c r="B519" s="64">
        <v>1</v>
      </c>
      <c r="C519" s="63" t="s">
        <v>473</v>
      </c>
      <c r="D519" s="64" t="s">
        <v>22</v>
      </c>
    </row>
    <row r="520" spans="1:4" x14ac:dyDescent="0.25">
      <c r="A520" s="65">
        <v>474</v>
      </c>
      <c r="B520" s="64">
        <v>1</v>
      </c>
      <c r="C520" s="63" t="s">
        <v>474</v>
      </c>
      <c r="D520" s="64" t="s">
        <v>8</v>
      </c>
    </row>
    <row r="521" spans="1:4" x14ac:dyDescent="0.25">
      <c r="A521" s="65">
        <v>489</v>
      </c>
      <c r="B521" s="64">
        <v>1</v>
      </c>
      <c r="C521" s="63" t="s">
        <v>475</v>
      </c>
      <c r="D521" s="64" t="s">
        <v>22</v>
      </c>
    </row>
    <row r="522" spans="1:4" x14ac:dyDescent="0.25">
      <c r="A522" s="65">
        <v>490</v>
      </c>
      <c r="B522" s="64">
        <v>1</v>
      </c>
      <c r="C522" s="63" t="s">
        <v>476</v>
      </c>
      <c r="D522" s="64" t="s">
        <v>22</v>
      </c>
    </row>
    <row r="523" spans="1:4" x14ac:dyDescent="0.25">
      <c r="A523" s="65">
        <v>491</v>
      </c>
      <c r="B523" s="64">
        <v>1</v>
      </c>
      <c r="C523" s="63" t="s">
        <v>477</v>
      </c>
      <c r="D523" s="64" t="s">
        <v>22</v>
      </c>
    </row>
    <row r="524" spans="1:4" x14ac:dyDescent="0.25">
      <c r="A524" s="65">
        <v>492</v>
      </c>
      <c r="B524" s="64">
        <v>1</v>
      </c>
      <c r="C524" s="63" t="s">
        <v>478</v>
      </c>
      <c r="D524" s="64" t="s">
        <v>22</v>
      </c>
    </row>
    <row r="525" spans="1:4" x14ac:dyDescent="0.25">
      <c r="A525" s="65">
        <v>493</v>
      </c>
      <c r="B525" s="64">
        <v>1</v>
      </c>
      <c r="C525" s="63" t="s">
        <v>479</v>
      </c>
      <c r="D525" s="64" t="s">
        <v>22</v>
      </c>
    </row>
    <row r="526" spans="1:4" x14ac:dyDescent="0.25">
      <c r="A526" s="65">
        <v>943</v>
      </c>
      <c r="B526" s="64">
        <v>1</v>
      </c>
      <c r="C526" s="63" t="s">
        <v>480</v>
      </c>
      <c r="D526" s="64" t="s">
        <v>22</v>
      </c>
    </row>
    <row r="527" spans="1:4" x14ac:dyDescent="0.25">
      <c r="A527" s="65">
        <v>945</v>
      </c>
      <c r="B527" s="64">
        <v>1</v>
      </c>
      <c r="C527" s="63" t="s">
        <v>481</v>
      </c>
      <c r="D527" s="64" t="s">
        <v>22</v>
      </c>
    </row>
    <row r="528" spans="1:4" x14ac:dyDescent="0.25">
      <c r="A528" s="65">
        <v>946</v>
      </c>
      <c r="B528" s="64">
        <v>1</v>
      </c>
      <c r="C528" s="63" t="s">
        <v>482</v>
      </c>
      <c r="D528" s="64" t="s">
        <v>22</v>
      </c>
    </row>
    <row r="529" spans="1:4" x14ac:dyDescent="0.25">
      <c r="A529" s="65">
        <v>949</v>
      </c>
      <c r="B529" s="64">
        <v>1</v>
      </c>
      <c r="C529" s="63" t="s">
        <v>483</v>
      </c>
      <c r="D529" s="64" t="s">
        <v>22</v>
      </c>
    </row>
    <row r="530" spans="1:4" x14ac:dyDescent="0.25">
      <c r="B530" s="64">
        <f>SUM(B482:B529)</f>
        <v>48</v>
      </c>
      <c r="C530" s="64"/>
      <c r="D530" s="64"/>
    </row>
    <row r="531" spans="1:4" x14ac:dyDescent="0.25">
      <c r="A531" s="62" t="s">
        <v>484</v>
      </c>
      <c r="B531" s="64"/>
      <c r="C531" s="63"/>
      <c r="D531" s="64"/>
    </row>
    <row r="532" spans="1:4" x14ac:dyDescent="0.25">
      <c r="A532" s="65" t="s">
        <v>0</v>
      </c>
      <c r="B532" s="64" t="s">
        <v>1</v>
      </c>
      <c r="C532" s="64" t="s">
        <v>3</v>
      </c>
      <c r="D532" s="64" t="s">
        <v>2</v>
      </c>
    </row>
    <row r="533" spans="1:4" x14ac:dyDescent="0.25">
      <c r="A533" s="65" t="s">
        <v>4</v>
      </c>
      <c r="B533" s="64" t="s">
        <v>5</v>
      </c>
      <c r="C533" s="64"/>
      <c r="D533" s="64" t="s">
        <v>32</v>
      </c>
    </row>
    <row r="534" spans="1:4" x14ac:dyDescent="0.25">
      <c r="A534" s="67">
        <v>534</v>
      </c>
      <c r="B534" s="64">
        <v>1</v>
      </c>
      <c r="C534" s="63" t="s">
        <v>485</v>
      </c>
      <c r="D534" s="64" t="s">
        <v>22</v>
      </c>
    </row>
    <row r="535" spans="1:4" x14ac:dyDescent="0.25">
      <c r="A535" s="65">
        <v>535</v>
      </c>
      <c r="B535" s="64">
        <v>1</v>
      </c>
      <c r="C535" s="63" t="s">
        <v>486</v>
      </c>
      <c r="D535" s="64" t="s">
        <v>22</v>
      </c>
    </row>
    <row r="536" spans="1:4" x14ac:dyDescent="0.25">
      <c r="A536" s="67">
        <v>536</v>
      </c>
      <c r="B536" s="64">
        <v>1</v>
      </c>
      <c r="C536" s="63" t="s">
        <v>487</v>
      </c>
      <c r="D536" s="64" t="s">
        <v>18</v>
      </c>
    </row>
    <row r="537" spans="1:4" x14ac:dyDescent="0.25">
      <c r="A537" s="65">
        <v>434</v>
      </c>
      <c r="B537" s="64">
        <v>1</v>
      </c>
      <c r="C537" s="63" t="s">
        <v>488</v>
      </c>
      <c r="D537" s="64" t="s">
        <v>18</v>
      </c>
    </row>
    <row r="538" spans="1:4" x14ac:dyDescent="0.25">
      <c r="A538" s="65">
        <v>538</v>
      </c>
      <c r="B538" s="64">
        <v>1</v>
      </c>
      <c r="C538" s="63" t="s">
        <v>489</v>
      </c>
      <c r="D538" s="64" t="s">
        <v>8</v>
      </c>
    </row>
    <row r="539" spans="1:4" x14ac:dyDescent="0.25">
      <c r="A539" s="65">
        <v>540</v>
      </c>
      <c r="B539" s="64">
        <v>1</v>
      </c>
      <c r="C539" s="63" t="s">
        <v>490</v>
      </c>
      <c r="D539" s="64" t="s">
        <v>8</v>
      </c>
    </row>
    <row r="540" spans="1:4" x14ac:dyDescent="0.25">
      <c r="B540" s="64">
        <f>SUM(B534:B539)</f>
        <v>6</v>
      </c>
      <c r="C540" s="64"/>
      <c r="D540" s="64"/>
    </row>
    <row r="541" spans="1:4" x14ac:dyDescent="0.25">
      <c r="A541" s="62" t="s">
        <v>9</v>
      </c>
      <c r="B541" s="68">
        <f>SUM(B540+B530+B478+B464+B453+B433+B393+B368)</f>
        <v>160</v>
      </c>
      <c r="C541" s="63"/>
      <c r="D541" s="64"/>
    </row>
    <row r="542" spans="1:4" x14ac:dyDescent="0.25">
      <c r="A542" s="62" t="s">
        <v>491</v>
      </c>
      <c r="B542" s="64"/>
      <c r="C542" s="63"/>
      <c r="D542" s="64"/>
    </row>
    <row r="543" spans="1:4" x14ac:dyDescent="0.25">
      <c r="A543" s="62" t="s">
        <v>492</v>
      </c>
      <c r="B543" s="64"/>
      <c r="C543" s="63"/>
      <c r="D543" s="64"/>
    </row>
    <row r="544" spans="1:4" x14ac:dyDescent="0.25">
      <c r="A544" s="65" t="s">
        <v>0</v>
      </c>
      <c r="B544" s="64" t="s">
        <v>1</v>
      </c>
      <c r="C544" s="64" t="s">
        <v>3</v>
      </c>
      <c r="D544" s="64" t="s">
        <v>2</v>
      </c>
    </row>
    <row r="545" spans="1:4" x14ac:dyDescent="0.25">
      <c r="A545" s="65" t="s">
        <v>4</v>
      </c>
      <c r="B545" s="64" t="s">
        <v>5</v>
      </c>
      <c r="C545" s="64"/>
      <c r="D545" s="64" t="s">
        <v>32</v>
      </c>
    </row>
    <row r="546" spans="1:4" x14ac:dyDescent="0.25">
      <c r="A546" s="65">
        <v>343</v>
      </c>
      <c r="B546" s="64">
        <v>1</v>
      </c>
      <c r="C546" s="63" t="s">
        <v>493</v>
      </c>
      <c r="D546" s="64" t="s">
        <v>47</v>
      </c>
    </row>
    <row r="547" spans="1:4" x14ac:dyDescent="0.25">
      <c r="A547" s="65">
        <v>443</v>
      </c>
      <c r="B547" s="64">
        <v>1</v>
      </c>
      <c r="C547" s="63" t="s">
        <v>494</v>
      </c>
      <c r="D547" s="64" t="s">
        <v>18</v>
      </c>
    </row>
    <row r="548" spans="1:4" x14ac:dyDescent="0.25">
      <c r="A548" s="65">
        <v>497</v>
      </c>
      <c r="B548" s="64">
        <v>1</v>
      </c>
      <c r="C548" s="63" t="s">
        <v>495</v>
      </c>
      <c r="D548" s="64" t="s">
        <v>18</v>
      </c>
    </row>
    <row r="549" spans="1:4" x14ac:dyDescent="0.25">
      <c r="A549" s="65">
        <v>499</v>
      </c>
      <c r="B549" s="64">
        <v>1</v>
      </c>
      <c r="C549" s="63" t="s">
        <v>496</v>
      </c>
      <c r="D549" s="64" t="s">
        <v>18</v>
      </c>
    </row>
    <row r="550" spans="1:4" x14ac:dyDescent="0.25">
      <c r="A550" s="65">
        <v>501</v>
      </c>
      <c r="B550" s="64">
        <v>1</v>
      </c>
      <c r="C550" s="63" t="s">
        <v>497</v>
      </c>
      <c r="D550" s="64" t="s">
        <v>18</v>
      </c>
    </row>
    <row r="551" spans="1:4" x14ac:dyDescent="0.25">
      <c r="A551" s="65">
        <v>509</v>
      </c>
      <c r="B551" s="64">
        <v>1</v>
      </c>
      <c r="C551" s="63" t="s">
        <v>498</v>
      </c>
      <c r="D551" s="64" t="s">
        <v>18</v>
      </c>
    </row>
    <row r="552" spans="1:4" x14ac:dyDescent="0.25">
      <c r="A552" s="65">
        <v>214</v>
      </c>
      <c r="B552" s="64">
        <v>1</v>
      </c>
      <c r="C552" s="63" t="s">
        <v>499</v>
      </c>
      <c r="D552" s="64" t="s">
        <v>8</v>
      </c>
    </row>
    <row r="553" spans="1:4" x14ac:dyDescent="0.25">
      <c r="A553" s="65">
        <v>407</v>
      </c>
      <c r="B553" s="64">
        <v>1</v>
      </c>
      <c r="C553" s="63" t="s">
        <v>500</v>
      </c>
      <c r="D553" s="64" t="s">
        <v>18</v>
      </c>
    </row>
    <row r="554" spans="1:4" x14ac:dyDescent="0.25">
      <c r="A554" s="65">
        <v>467</v>
      </c>
      <c r="B554" s="64">
        <v>1</v>
      </c>
      <c r="C554" s="63" t="s">
        <v>501</v>
      </c>
      <c r="D554" s="64" t="s">
        <v>8</v>
      </c>
    </row>
    <row r="555" spans="1:4" x14ac:dyDescent="0.25">
      <c r="A555" s="65">
        <v>802</v>
      </c>
      <c r="B555" s="64">
        <v>1</v>
      </c>
      <c r="C555" s="63" t="s">
        <v>502</v>
      </c>
      <c r="D555" s="64" t="s">
        <v>15</v>
      </c>
    </row>
    <row r="556" spans="1:4" x14ac:dyDescent="0.25">
      <c r="A556" s="65">
        <v>469</v>
      </c>
      <c r="B556" s="64">
        <v>1</v>
      </c>
      <c r="C556" s="63" t="s">
        <v>503</v>
      </c>
      <c r="D556" s="64" t="s">
        <v>8</v>
      </c>
    </row>
    <row r="557" spans="1:4" x14ac:dyDescent="0.25">
      <c r="A557" s="65">
        <v>470</v>
      </c>
      <c r="B557" s="64">
        <v>1</v>
      </c>
      <c r="C557" s="63" t="s">
        <v>504</v>
      </c>
      <c r="D557" s="64" t="s">
        <v>8</v>
      </c>
    </row>
    <row r="558" spans="1:4" x14ac:dyDescent="0.25">
      <c r="A558" s="65">
        <v>472</v>
      </c>
      <c r="B558" s="64">
        <v>1</v>
      </c>
      <c r="C558" s="63" t="s">
        <v>505</v>
      </c>
      <c r="D558" s="64" t="s">
        <v>8</v>
      </c>
    </row>
    <row r="559" spans="1:4" x14ac:dyDescent="0.25">
      <c r="A559" s="65">
        <v>442</v>
      </c>
      <c r="B559" s="64">
        <v>1</v>
      </c>
      <c r="C559" s="63" t="s">
        <v>506</v>
      </c>
      <c r="D559" s="64" t="s">
        <v>18</v>
      </c>
    </row>
    <row r="560" spans="1:4" x14ac:dyDescent="0.25">
      <c r="A560" s="65">
        <v>506</v>
      </c>
      <c r="B560" s="64">
        <v>1</v>
      </c>
      <c r="C560" s="63" t="s">
        <v>507</v>
      </c>
      <c r="D560" s="64" t="s">
        <v>18</v>
      </c>
    </row>
    <row r="561" spans="1:4" x14ac:dyDescent="0.25">
      <c r="A561" s="65">
        <v>157</v>
      </c>
      <c r="B561" s="64">
        <v>1</v>
      </c>
      <c r="C561" s="63" t="s">
        <v>508</v>
      </c>
      <c r="D561" s="64" t="s">
        <v>15</v>
      </c>
    </row>
    <row r="562" spans="1:4" x14ac:dyDescent="0.25">
      <c r="A562" s="65">
        <v>476</v>
      </c>
      <c r="B562" s="64">
        <v>1</v>
      </c>
      <c r="C562" s="63" t="s">
        <v>509</v>
      </c>
      <c r="D562" s="64" t="s">
        <v>18</v>
      </c>
    </row>
    <row r="563" spans="1:4" x14ac:dyDescent="0.25">
      <c r="B563" s="64">
        <f>SUM(B546:B562)</f>
        <v>17</v>
      </c>
      <c r="C563" s="64"/>
      <c r="D563" s="64"/>
    </row>
    <row r="564" spans="1:4" x14ac:dyDescent="0.25">
      <c r="A564" s="62" t="s">
        <v>510</v>
      </c>
      <c r="B564" s="64"/>
      <c r="C564" s="63"/>
      <c r="D564" s="64"/>
    </row>
    <row r="565" spans="1:4" x14ac:dyDescent="0.25">
      <c r="A565" s="62" t="s">
        <v>511</v>
      </c>
      <c r="B565" s="64"/>
      <c r="C565" s="63"/>
      <c r="D565" s="64"/>
    </row>
    <row r="566" spans="1:4" x14ac:dyDescent="0.25">
      <c r="A566" s="65" t="s">
        <v>0</v>
      </c>
      <c r="B566" s="64" t="s">
        <v>1</v>
      </c>
      <c r="C566" s="64" t="s">
        <v>3</v>
      </c>
      <c r="D566" s="64" t="s">
        <v>2</v>
      </c>
    </row>
    <row r="567" spans="1:4" x14ac:dyDescent="0.25">
      <c r="A567" s="65" t="s">
        <v>4</v>
      </c>
      <c r="B567" s="64" t="s">
        <v>5</v>
      </c>
      <c r="C567" s="64"/>
      <c r="D567" s="64" t="s">
        <v>32</v>
      </c>
    </row>
    <row r="568" spans="1:4" x14ac:dyDescent="0.25">
      <c r="A568" s="65">
        <v>317</v>
      </c>
      <c r="B568" s="64">
        <v>1</v>
      </c>
      <c r="C568" s="66" t="s">
        <v>512</v>
      </c>
      <c r="D568" s="64" t="s">
        <v>35</v>
      </c>
    </row>
    <row r="569" spans="1:4" x14ac:dyDescent="0.25">
      <c r="A569" s="65">
        <v>247</v>
      </c>
      <c r="B569" s="64">
        <v>1</v>
      </c>
      <c r="C569" s="63" t="s">
        <v>513</v>
      </c>
      <c r="D569" s="64" t="s">
        <v>35</v>
      </c>
    </row>
    <row r="570" spans="1:4" x14ac:dyDescent="0.25">
      <c r="A570" s="65">
        <v>29</v>
      </c>
      <c r="B570" s="64">
        <v>1</v>
      </c>
      <c r="C570" s="63" t="s">
        <v>514</v>
      </c>
      <c r="D570" s="64" t="s">
        <v>8</v>
      </c>
    </row>
    <row r="571" spans="1:4" x14ac:dyDescent="0.25">
      <c r="A571" s="65">
        <v>1022</v>
      </c>
      <c r="B571" s="64">
        <v>1</v>
      </c>
      <c r="C571" s="63" t="s">
        <v>515</v>
      </c>
      <c r="D571" s="64" t="s">
        <v>8</v>
      </c>
    </row>
    <row r="572" spans="1:4" x14ac:dyDescent="0.25">
      <c r="A572" s="65">
        <v>543</v>
      </c>
      <c r="B572" s="64">
        <v>1</v>
      </c>
      <c r="C572" s="63" t="s">
        <v>516</v>
      </c>
      <c r="D572" s="64" t="s">
        <v>47</v>
      </c>
    </row>
    <row r="573" spans="1:4" x14ac:dyDescent="0.25">
      <c r="A573" s="65">
        <v>545</v>
      </c>
      <c r="B573" s="64">
        <v>1</v>
      </c>
      <c r="C573" s="63" t="s">
        <v>517</v>
      </c>
      <c r="D573" s="64" t="s">
        <v>47</v>
      </c>
    </row>
    <row r="574" spans="1:4" x14ac:dyDescent="0.25">
      <c r="A574" s="65">
        <v>546</v>
      </c>
      <c r="B574" s="64">
        <v>1</v>
      </c>
      <c r="C574" s="63" t="s">
        <v>518</v>
      </c>
      <c r="D574" s="64" t="s">
        <v>47</v>
      </c>
    </row>
    <row r="575" spans="1:4" x14ac:dyDescent="0.25">
      <c r="A575" s="65">
        <v>548</v>
      </c>
      <c r="B575" s="64">
        <v>1</v>
      </c>
      <c r="C575" s="63" t="s">
        <v>519</v>
      </c>
      <c r="D575" s="64" t="s">
        <v>47</v>
      </c>
    </row>
    <row r="576" spans="1:4" x14ac:dyDescent="0.25">
      <c r="A576" s="65">
        <v>549</v>
      </c>
      <c r="B576" s="64">
        <v>1</v>
      </c>
      <c r="C576" s="63" t="s">
        <v>520</v>
      </c>
      <c r="D576" s="64" t="s">
        <v>47</v>
      </c>
    </row>
    <row r="577" spans="1:4" x14ac:dyDescent="0.25">
      <c r="A577" s="65">
        <v>550</v>
      </c>
      <c r="B577" s="64">
        <v>1</v>
      </c>
      <c r="C577" s="63" t="s">
        <v>521</v>
      </c>
      <c r="D577" s="64" t="s">
        <v>47</v>
      </c>
    </row>
    <row r="578" spans="1:4" x14ac:dyDescent="0.25">
      <c r="A578" s="65">
        <v>552</v>
      </c>
      <c r="B578" s="64">
        <v>1</v>
      </c>
      <c r="C578" s="63" t="s">
        <v>522</v>
      </c>
      <c r="D578" s="64" t="s">
        <v>47</v>
      </c>
    </row>
    <row r="579" spans="1:4" x14ac:dyDescent="0.25">
      <c r="A579" s="65">
        <v>553</v>
      </c>
      <c r="B579" s="64">
        <v>1</v>
      </c>
      <c r="C579" s="63" t="s">
        <v>523</v>
      </c>
      <c r="D579" s="64" t="s">
        <v>47</v>
      </c>
    </row>
    <row r="580" spans="1:4" x14ac:dyDescent="0.25">
      <c r="A580" s="65">
        <v>15</v>
      </c>
      <c r="B580" s="64">
        <v>1</v>
      </c>
      <c r="C580" s="63" t="s">
        <v>524</v>
      </c>
      <c r="D580" s="64" t="s">
        <v>15</v>
      </c>
    </row>
    <row r="581" spans="1:4" x14ac:dyDescent="0.25">
      <c r="A581" s="65">
        <v>113</v>
      </c>
      <c r="B581" s="64">
        <v>1</v>
      </c>
      <c r="C581" s="63" t="s">
        <v>525</v>
      </c>
      <c r="D581" s="64" t="s">
        <v>15</v>
      </c>
    </row>
    <row r="582" spans="1:4" x14ac:dyDescent="0.25">
      <c r="A582" s="65">
        <v>554</v>
      </c>
      <c r="B582" s="64">
        <v>1</v>
      </c>
      <c r="C582" s="63" t="s">
        <v>526</v>
      </c>
      <c r="D582" s="64" t="s">
        <v>15</v>
      </c>
    </row>
    <row r="583" spans="1:4" x14ac:dyDescent="0.25">
      <c r="A583" s="65">
        <v>551</v>
      </c>
      <c r="B583" s="64">
        <v>1</v>
      </c>
      <c r="C583" s="63" t="s">
        <v>527</v>
      </c>
      <c r="D583" s="64" t="s">
        <v>47</v>
      </c>
    </row>
    <row r="584" spans="1:4" x14ac:dyDescent="0.25">
      <c r="A584" s="65">
        <v>544</v>
      </c>
      <c r="B584" s="64">
        <v>1</v>
      </c>
      <c r="C584" s="63" t="s">
        <v>528</v>
      </c>
      <c r="D584" s="64" t="s">
        <v>47</v>
      </c>
    </row>
    <row r="585" spans="1:4" x14ac:dyDescent="0.25">
      <c r="A585" s="65">
        <v>547</v>
      </c>
      <c r="B585" s="64">
        <v>1</v>
      </c>
      <c r="C585" s="63" t="s">
        <v>529</v>
      </c>
      <c r="D585" s="64" t="s">
        <v>47</v>
      </c>
    </row>
    <row r="586" spans="1:4" x14ac:dyDescent="0.25">
      <c r="A586" s="65">
        <v>559</v>
      </c>
      <c r="B586" s="64">
        <v>1</v>
      </c>
      <c r="C586" s="63" t="s">
        <v>530</v>
      </c>
      <c r="D586" s="64" t="s">
        <v>18</v>
      </c>
    </row>
    <row r="587" spans="1:4" x14ac:dyDescent="0.25">
      <c r="A587" s="65">
        <v>404</v>
      </c>
      <c r="B587" s="64">
        <v>1</v>
      </c>
      <c r="C587" s="63" t="s">
        <v>531</v>
      </c>
      <c r="D587" s="64" t="s">
        <v>15</v>
      </c>
    </row>
    <row r="588" spans="1:4" x14ac:dyDescent="0.25">
      <c r="A588" s="65">
        <v>87</v>
      </c>
      <c r="B588" s="64">
        <v>1</v>
      </c>
      <c r="C588" s="66" t="s">
        <v>532</v>
      </c>
      <c r="D588" s="64" t="s">
        <v>35</v>
      </c>
    </row>
    <row r="589" spans="1:4" x14ac:dyDescent="0.25">
      <c r="A589" s="65">
        <v>411</v>
      </c>
      <c r="B589" s="64">
        <v>1</v>
      </c>
      <c r="C589" s="63" t="s">
        <v>533</v>
      </c>
      <c r="D589" s="64" t="s">
        <v>18</v>
      </c>
    </row>
    <row r="590" spans="1:4" x14ac:dyDescent="0.25">
      <c r="A590" s="65">
        <v>648</v>
      </c>
      <c r="B590" s="64">
        <v>1</v>
      </c>
      <c r="C590" s="63" t="s">
        <v>534</v>
      </c>
      <c r="D590" s="64" t="s">
        <v>15</v>
      </c>
    </row>
    <row r="591" spans="1:4" x14ac:dyDescent="0.25">
      <c r="A591" s="65">
        <v>555</v>
      </c>
      <c r="B591" s="64">
        <v>1</v>
      </c>
      <c r="C591" s="63" t="s">
        <v>535</v>
      </c>
      <c r="D591" s="64" t="s">
        <v>15</v>
      </c>
    </row>
    <row r="592" spans="1:4" x14ac:dyDescent="0.25">
      <c r="A592" s="65">
        <v>792</v>
      </c>
      <c r="B592" s="64">
        <v>1</v>
      </c>
      <c r="C592" s="63" t="s">
        <v>536</v>
      </c>
      <c r="D592" s="64" t="s">
        <v>35</v>
      </c>
    </row>
    <row r="593" spans="1:4" x14ac:dyDescent="0.25">
      <c r="A593" s="65">
        <v>1021</v>
      </c>
      <c r="B593" s="64">
        <v>1</v>
      </c>
      <c r="C593" s="63" t="s">
        <v>537</v>
      </c>
      <c r="D593" s="64" t="s">
        <v>18</v>
      </c>
    </row>
    <row r="594" spans="1:4" x14ac:dyDescent="0.25">
      <c r="A594" s="65">
        <v>162</v>
      </c>
      <c r="B594" s="64">
        <v>1</v>
      </c>
      <c r="C594" s="63" t="s">
        <v>538</v>
      </c>
      <c r="D594" s="64" t="s">
        <v>18</v>
      </c>
    </row>
    <row r="595" spans="1:4" x14ac:dyDescent="0.25">
      <c r="A595" s="65">
        <v>557</v>
      </c>
      <c r="B595" s="64">
        <v>1</v>
      </c>
      <c r="C595" s="63" t="s">
        <v>539</v>
      </c>
      <c r="D595" s="64" t="s">
        <v>15</v>
      </c>
    </row>
    <row r="596" spans="1:4" x14ac:dyDescent="0.25">
      <c r="A596" s="65">
        <v>161</v>
      </c>
      <c r="B596" s="64">
        <v>1</v>
      </c>
      <c r="C596" s="63" t="s">
        <v>540</v>
      </c>
      <c r="D596" s="64" t="s">
        <v>8</v>
      </c>
    </row>
    <row r="597" spans="1:4" x14ac:dyDescent="0.25">
      <c r="A597" s="65">
        <v>90</v>
      </c>
      <c r="B597" s="64">
        <v>1</v>
      </c>
      <c r="C597" s="63" t="s">
        <v>541</v>
      </c>
      <c r="D597" s="64" t="s">
        <v>15</v>
      </c>
    </row>
    <row r="598" spans="1:4" x14ac:dyDescent="0.25">
      <c r="A598" s="65">
        <v>568</v>
      </c>
      <c r="B598" s="64">
        <v>1</v>
      </c>
      <c r="C598" s="63" t="s">
        <v>542</v>
      </c>
      <c r="D598" s="64" t="s">
        <v>8</v>
      </c>
    </row>
    <row r="599" spans="1:4" x14ac:dyDescent="0.25">
      <c r="A599" s="65">
        <v>465</v>
      </c>
      <c r="B599" s="64">
        <v>1</v>
      </c>
      <c r="C599" s="63" t="s">
        <v>543</v>
      </c>
      <c r="D599" s="64" t="s">
        <v>8</v>
      </c>
    </row>
    <row r="600" spans="1:4" x14ac:dyDescent="0.25">
      <c r="A600" s="65">
        <v>780</v>
      </c>
      <c r="B600" s="64">
        <v>1</v>
      </c>
      <c r="C600" s="63" t="s">
        <v>544</v>
      </c>
      <c r="D600" s="64" t="s">
        <v>18</v>
      </c>
    </row>
    <row r="601" spans="1:4" x14ac:dyDescent="0.25">
      <c r="A601" s="65">
        <v>823</v>
      </c>
      <c r="B601" s="64">
        <v>1</v>
      </c>
      <c r="C601" s="63" t="s">
        <v>545</v>
      </c>
      <c r="D601" s="64" t="s">
        <v>8</v>
      </c>
    </row>
    <row r="602" spans="1:4" x14ac:dyDescent="0.25">
      <c r="A602" s="65">
        <v>558</v>
      </c>
      <c r="B602" s="64">
        <v>1</v>
      </c>
      <c r="C602" s="63" t="s">
        <v>546</v>
      </c>
      <c r="D602" s="64" t="s">
        <v>15</v>
      </c>
    </row>
    <row r="603" spans="1:4" x14ac:dyDescent="0.25">
      <c r="B603" s="64">
        <f>SUM(B568:B602)</f>
        <v>35</v>
      </c>
      <c r="C603" s="64"/>
      <c r="D603" s="64"/>
    </row>
    <row r="604" spans="1:4" x14ac:dyDescent="0.25">
      <c r="A604" s="62" t="s">
        <v>547</v>
      </c>
      <c r="B604" s="64"/>
      <c r="C604" s="63"/>
      <c r="D604" s="64"/>
    </row>
    <row r="605" spans="1:4" x14ac:dyDescent="0.25">
      <c r="A605" s="65" t="s">
        <v>0</v>
      </c>
      <c r="B605" s="64" t="s">
        <v>1</v>
      </c>
      <c r="C605" s="64" t="s">
        <v>3</v>
      </c>
      <c r="D605" s="64" t="s">
        <v>2</v>
      </c>
    </row>
    <row r="606" spans="1:4" x14ac:dyDescent="0.25">
      <c r="A606" s="65" t="s">
        <v>4</v>
      </c>
      <c r="B606" s="64" t="s">
        <v>5</v>
      </c>
      <c r="C606" s="64"/>
      <c r="D606" s="64" t="s">
        <v>32</v>
      </c>
    </row>
    <row r="607" spans="1:4" x14ac:dyDescent="0.25">
      <c r="A607" s="65">
        <v>575</v>
      </c>
      <c r="B607" s="64">
        <v>1</v>
      </c>
      <c r="C607" s="63" t="s">
        <v>548</v>
      </c>
      <c r="D607" s="64" t="s">
        <v>35</v>
      </c>
    </row>
    <row r="608" spans="1:4" x14ac:dyDescent="0.25">
      <c r="A608" s="65">
        <v>571</v>
      </c>
      <c r="B608" s="64">
        <v>1</v>
      </c>
      <c r="C608" s="63" t="s">
        <v>549</v>
      </c>
      <c r="D608" s="64" t="s">
        <v>47</v>
      </c>
    </row>
    <row r="609" spans="1:4" x14ac:dyDescent="0.25">
      <c r="A609" s="65">
        <v>572</v>
      </c>
      <c r="B609" s="64">
        <v>1</v>
      </c>
      <c r="C609" s="63" t="s">
        <v>550</v>
      </c>
      <c r="D609" s="64" t="s">
        <v>15</v>
      </c>
    </row>
    <row r="610" spans="1:4" x14ac:dyDescent="0.25">
      <c r="A610" s="65">
        <v>134</v>
      </c>
      <c r="B610" s="64">
        <v>1</v>
      </c>
      <c r="C610" s="63" t="s">
        <v>551</v>
      </c>
      <c r="D610" s="64" t="s">
        <v>35</v>
      </c>
    </row>
    <row r="611" spans="1:4" x14ac:dyDescent="0.25">
      <c r="A611" s="65">
        <v>574</v>
      </c>
      <c r="B611" s="64">
        <v>1</v>
      </c>
      <c r="C611" s="63" t="s">
        <v>552</v>
      </c>
      <c r="D611" s="64" t="s">
        <v>15</v>
      </c>
    </row>
    <row r="612" spans="1:4" x14ac:dyDescent="0.25">
      <c r="A612" s="65">
        <v>26</v>
      </c>
      <c r="B612" s="64">
        <v>1</v>
      </c>
      <c r="C612" s="63" t="s">
        <v>553</v>
      </c>
      <c r="D612" s="64" t="s">
        <v>15</v>
      </c>
    </row>
    <row r="613" spans="1:4" x14ac:dyDescent="0.25">
      <c r="A613" s="65">
        <v>576</v>
      </c>
      <c r="B613" s="64">
        <v>1</v>
      </c>
      <c r="C613" s="63" t="s">
        <v>554</v>
      </c>
      <c r="D613" s="64" t="s">
        <v>8</v>
      </c>
    </row>
    <row r="614" spans="1:4" x14ac:dyDescent="0.25">
      <c r="A614" s="65">
        <v>846</v>
      </c>
      <c r="B614" s="64">
        <v>1</v>
      </c>
      <c r="C614" s="63" t="s">
        <v>555</v>
      </c>
      <c r="D614" s="64" t="s">
        <v>35</v>
      </c>
    </row>
    <row r="615" spans="1:4" x14ac:dyDescent="0.25">
      <c r="A615" s="65">
        <v>749</v>
      </c>
      <c r="B615" s="64">
        <v>1</v>
      </c>
      <c r="C615" s="63" t="s">
        <v>556</v>
      </c>
      <c r="D615" s="64" t="s">
        <v>15</v>
      </c>
    </row>
    <row r="616" spans="1:4" x14ac:dyDescent="0.25">
      <c r="A616" s="65">
        <v>213</v>
      </c>
      <c r="B616" s="64">
        <v>1</v>
      </c>
      <c r="C616" s="63" t="s">
        <v>557</v>
      </c>
      <c r="D616" s="64" t="s">
        <v>8</v>
      </c>
    </row>
    <row r="617" spans="1:4" x14ac:dyDescent="0.25">
      <c r="A617" s="65">
        <v>563</v>
      </c>
      <c r="B617" s="64">
        <v>1</v>
      </c>
      <c r="C617" s="63" t="s">
        <v>558</v>
      </c>
      <c r="D617" s="64" t="s">
        <v>8</v>
      </c>
    </row>
    <row r="618" spans="1:4" x14ac:dyDescent="0.25">
      <c r="A618" s="65">
        <v>567</v>
      </c>
      <c r="B618" s="64">
        <v>1</v>
      </c>
      <c r="C618" s="63" t="s">
        <v>559</v>
      </c>
      <c r="D618" s="64" t="s">
        <v>18</v>
      </c>
    </row>
    <row r="619" spans="1:4" x14ac:dyDescent="0.25">
      <c r="A619" s="65">
        <v>824</v>
      </c>
      <c r="B619" s="64">
        <v>1</v>
      </c>
      <c r="C619" s="63" t="s">
        <v>560</v>
      </c>
      <c r="D619" s="64" t="s">
        <v>8</v>
      </c>
    </row>
    <row r="620" spans="1:4" x14ac:dyDescent="0.25">
      <c r="A620" s="65"/>
      <c r="B620" s="64">
        <f>SUM(B607:B619)</f>
        <v>13</v>
      </c>
      <c r="C620" s="64"/>
      <c r="D620" s="64"/>
    </row>
    <row r="621" spans="1:4" x14ac:dyDescent="0.25">
      <c r="A621" s="62" t="s">
        <v>9</v>
      </c>
      <c r="B621" s="64">
        <f>+B620+B603</f>
        <v>48</v>
      </c>
      <c r="C621" s="63"/>
      <c r="D621" s="64"/>
    </row>
    <row r="622" spans="1:4" x14ac:dyDescent="0.25">
      <c r="A622" s="62" t="s">
        <v>561</v>
      </c>
      <c r="B622" s="64"/>
      <c r="C622" s="63"/>
      <c r="D622" s="64"/>
    </row>
    <row r="623" spans="1:4" x14ac:dyDescent="0.25">
      <c r="A623" s="62" t="s">
        <v>562</v>
      </c>
      <c r="B623" s="63"/>
      <c r="C623" s="63"/>
      <c r="D623" s="64"/>
    </row>
    <row r="624" spans="1:4" x14ac:dyDescent="0.25">
      <c r="A624" s="65" t="s">
        <v>0</v>
      </c>
      <c r="B624" s="64" t="s">
        <v>1</v>
      </c>
      <c r="C624" s="64" t="s">
        <v>3</v>
      </c>
      <c r="D624" s="64" t="s">
        <v>2</v>
      </c>
    </row>
    <row r="625" spans="1:4" x14ac:dyDescent="0.25">
      <c r="A625" s="65" t="s">
        <v>4</v>
      </c>
      <c r="B625" s="64" t="s">
        <v>5</v>
      </c>
      <c r="C625" s="64"/>
      <c r="D625" s="64" t="s">
        <v>32</v>
      </c>
    </row>
    <row r="626" spans="1:4" x14ac:dyDescent="0.25">
      <c r="A626" s="65">
        <v>578</v>
      </c>
      <c r="B626" s="64">
        <v>1</v>
      </c>
      <c r="C626" s="63" t="s">
        <v>563</v>
      </c>
      <c r="D626" s="64" t="s">
        <v>47</v>
      </c>
    </row>
    <row r="627" spans="1:4" x14ac:dyDescent="0.25">
      <c r="A627" s="65">
        <v>579</v>
      </c>
      <c r="B627" s="64">
        <v>1</v>
      </c>
      <c r="C627" s="63" t="s">
        <v>564</v>
      </c>
      <c r="D627" s="64" t="s">
        <v>47</v>
      </c>
    </row>
    <row r="628" spans="1:4" x14ac:dyDescent="0.25">
      <c r="A628" s="65">
        <v>580</v>
      </c>
      <c r="B628" s="64">
        <v>1</v>
      </c>
      <c r="C628" s="63" t="s">
        <v>565</v>
      </c>
      <c r="D628" s="64" t="s">
        <v>22</v>
      </c>
    </row>
    <row r="629" spans="1:4" x14ac:dyDescent="0.25">
      <c r="A629" s="65">
        <v>581</v>
      </c>
      <c r="B629" s="64">
        <v>1</v>
      </c>
      <c r="C629" s="63" t="s">
        <v>566</v>
      </c>
      <c r="D629" s="64" t="s">
        <v>22</v>
      </c>
    </row>
    <row r="630" spans="1:4" x14ac:dyDescent="0.25">
      <c r="A630" s="65">
        <v>582</v>
      </c>
      <c r="B630" s="64">
        <v>1</v>
      </c>
      <c r="C630" s="63" t="s">
        <v>567</v>
      </c>
      <c r="D630" s="64" t="s">
        <v>22</v>
      </c>
    </row>
    <row r="631" spans="1:4" x14ac:dyDescent="0.25">
      <c r="A631" s="65">
        <v>609</v>
      </c>
      <c r="B631" s="64">
        <v>1</v>
      </c>
      <c r="C631" s="63" t="s">
        <v>568</v>
      </c>
      <c r="D631" s="64" t="s">
        <v>22</v>
      </c>
    </row>
    <row r="632" spans="1:4" x14ac:dyDescent="0.25">
      <c r="A632" s="65">
        <v>454</v>
      </c>
      <c r="B632" s="64">
        <v>1</v>
      </c>
      <c r="C632" s="63" t="s">
        <v>569</v>
      </c>
      <c r="D632" s="64" t="s">
        <v>18</v>
      </c>
    </row>
    <row r="633" spans="1:4" x14ac:dyDescent="0.25">
      <c r="A633" s="65">
        <v>587</v>
      </c>
      <c r="B633" s="64">
        <v>1</v>
      </c>
      <c r="C633" s="63" t="s">
        <v>570</v>
      </c>
      <c r="D633" s="64" t="s">
        <v>18</v>
      </c>
    </row>
    <row r="634" spans="1:4" x14ac:dyDescent="0.25">
      <c r="A634" s="65">
        <v>588</v>
      </c>
      <c r="B634" s="64">
        <v>1</v>
      </c>
      <c r="C634" s="63" t="s">
        <v>571</v>
      </c>
      <c r="D634" s="64" t="s">
        <v>18</v>
      </c>
    </row>
    <row r="635" spans="1:4" x14ac:dyDescent="0.25">
      <c r="A635" s="65">
        <v>969</v>
      </c>
      <c r="B635" s="64">
        <v>1</v>
      </c>
      <c r="C635" s="63" t="s">
        <v>572</v>
      </c>
      <c r="D635" s="64" t="s">
        <v>18</v>
      </c>
    </row>
    <row r="636" spans="1:4" x14ac:dyDescent="0.25">
      <c r="A636" s="65">
        <v>594</v>
      </c>
      <c r="B636" s="64">
        <v>1</v>
      </c>
      <c r="C636" s="63" t="s">
        <v>574</v>
      </c>
      <c r="D636" s="64" t="s">
        <v>8</v>
      </c>
    </row>
    <row r="637" spans="1:4" x14ac:dyDescent="0.25">
      <c r="A637" s="65">
        <v>445</v>
      </c>
      <c r="B637" s="64">
        <v>1</v>
      </c>
      <c r="C637" s="63" t="s">
        <v>575</v>
      </c>
      <c r="D637" s="64" t="s">
        <v>18</v>
      </c>
    </row>
    <row r="638" spans="1:4" x14ac:dyDescent="0.25">
      <c r="A638" s="65">
        <v>596</v>
      </c>
      <c r="B638" s="64">
        <v>1</v>
      </c>
      <c r="C638" s="63" t="s">
        <v>576</v>
      </c>
      <c r="D638" s="64" t="s">
        <v>8</v>
      </c>
    </row>
    <row r="639" spans="1:4" x14ac:dyDescent="0.25">
      <c r="A639" s="65">
        <v>597</v>
      </c>
      <c r="B639" s="64">
        <v>1</v>
      </c>
      <c r="C639" s="63" t="s">
        <v>577</v>
      </c>
      <c r="D639" s="64" t="s">
        <v>8</v>
      </c>
    </row>
    <row r="640" spans="1:4" x14ac:dyDescent="0.25">
      <c r="A640" s="65">
        <v>598</v>
      </c>
      <c r="B640" s="64">
        <v>1</v>
      </c>
      <c r="C640" s="63" t="s">
        <v>578</v>
      </c>
      <c r="D640" s="64" t="s">
        <v>6</v>
      </c>
    </row>
    <row r="641" spans="1:4" x14ac:dyDescent="0.25">
      <c r="A641" s="65">
        <v>599</v>
      </c>
      <c r="B641" s="64">
        <v>1</v>
      </c>
      <c r="C641" s="63" t="s">
        <v>579</v>
      </c>
      <c r="D641" s="64" t="s">
        <v>6</v>
      </c>
    </row>
    <row r="642" spans="1:4" x14ac:dyDescent="0.25">
      <c r="A642" s="65">
        <v>616</v>
      </c>
      <c r="B642" s="64">
        <v>1</v>
      </c>
      <c r="C642" s="66" t="s">
        <v>580</v>
      </c>
      <c r="D642" s="64" t="s">
        <v>6</v>
      </c>
    </row>
    <row r="643" spans="1:4" x14ac:dyDescent="0.25">
      <c r="A643" s="65">
        <v>601</v>
      </c>
      <c r="B643" s="64">
        <v>1</v>
      </c>
      <c r="C643" s="63" t="s">
        <v>581</v>
      </c>
      <c r="D643" s="64" t="s">
        <v>156</v>
      </c>
    </row>
    <row r="644" spans="1:4" x14ac:dyDescent="0.25">
      <c r="A644" s="65">
        <v>211</v>
      </c>
      <c r="B644" s="64">
        <v>1</v>
      </c>
      <c r="C644" s="63" t="s">
        <v>582</v>
      </c>
      <c r="D644" s="64" t="s">
        <v>573</v>
      </c>
    </row>
    <row r="645" spans="1:4" x14ac:dyDescent="0.25">
      <c r="B645" s="64">
        <f>SUM(B626:B644)</f>
        <v>19</v>
      </c>
      <c r="C645" s="64"/>
      <c r="D645" s="64"/>
    </row>
    <row r="646" spans="1:4" x14ac:dyDescent="0.25">
      <c r="A646" s="62" t="s">
        <v>583</v>
      </c>
      <c r="B646" s="64"/>
      <c r="C646" s="63"/>
      <c r="D646" s="64"/>
    </row>
    <row r="647" spans="1:4" x14ac:dyDescent="0.25">
      <c r="A647" s="65" t="s">
        <v>0</v>
      </c>
      <c r="B647" s="64" t="s">
        <v>1</v>
      </c>
      <c r="C647" s="64" t="s">
        <v>3</v>
      </c>
      <c r="D647" s="64" t="s">
        <v>2</v>
      </c>
    </row>
    <row r="648" spans="1:4" x14ac:dyDescent="0.25">
      <c r="A648" s="65" t="s">
        <v>4</v>
      </c>
      <c r="B648" s="64" t="s">
        <v>5</v>
      </c>
      <c r="C648" s="64"/>
      <c r="D648" s="64" t="s">
        <v>32</v>
      </c>
    </row>
    <row r="649" spans="1:4" x14ac:dyDescent="0.25">
      <c r="A649" s="65">
        <v>606</v>
      </c>
      <c r="B649" s="64">
        <v>1</v>
      </c>
      <c r="C649" s="63" t="s">
        <v>584</v>
      </c>
      <c r="D649" s="64" t="s">
        <v>47</v>
      </c>
    </row>
    <row r="650" spans="1:4" x14ac:dyDescent="0.25">
      <c r="A650" s="65">
        <v>607</v>
      </c>
      <c r="B650" s="64">
        <v>1</v>
      </c>
      <c r="C650" s="63" t="s">
        <v>585</v>
      </c>
      <c r="D650" s="64" t="s">
        <v>47</v>
      </c>
    </row>
    <row r="651" spans="1:4" x14ac:dyDescent="0.25">
      <c r="A651" s="65">
        <v>608</v>
      </c>
      <c r="B651" s="64">
        <v>1</v>
      </c>
      <c r="C651" s="63" t="s">
        <v>586</v>
      </c>
      <c r="D651" s="64" t="s">
        <v>22</v>
      </c>
    </row>
    <row r="652" spans="1:4" x14ac:dyDescent="0.25">
      <c r="A652" s="65">
        <v>584</v>
      </c>
      <c r="B652" s="64">
        <v>1</v>
      </c>
      <c r="C652" s="63" t="s">
        <v>587</v>
      </c>
      <c r="D652" s="64" t="s">
        <v>189</v>
      </c>
    </row>
    <row r="653" spans="1:4" x14ac:dyDescent="0.25">
      <c r="A653" s="65">
        <v>610</v>
      </c>
      <c r="B653" s="64">
        <v>1</v>
      </c>
      <c r="C653" s="63" t="s">
        <v>588</v>
      </c>
      <c r="D653" s="64" t="s">
        <v>22</v>
      </c>
    </row>
    <row r="654" spans="1:4" x14ac:dyDescent="0.25">
      <c r="A654" s="65">
        <v>612</v>
      </c>
      <c r="B654" s="64">
        <v>1</v>
      </c>
      <c r="C654" s="63" t="s">
        <v>589</v>
      </c>
      <c r="D654" s="64" t="s">
        <v>18</v>
      </c>
    </row>
    <row r="655" spans="1:4" x14ac:dyDescent="0.25">
      <c r="A655" s="65">
        <v>613</v>
      </c>
      <c r="B655" s="64">
        <v>1</v>
      </c>
      <c r="C655" s="63" t="s">
        <v>590</v>
      </c>
      <c r="D655" s="64" t="s">
        <v>18</v>
      </c>
    </row>
    <row r="656" spans="1:4" x14ac:dyDescent="0.25">
      <c r="A656" s="65">
        <v>971</v>
      </c>
      <c r="B656" s="64">
        <v>1</v>
      </c>
      <c r="C656" s="63" t="s">
        <v>591</v>
      </c>
      <c r="D656" s="64" t="s">
        <v>154</v>
      </c>
    </row>
    <row r="657" spans="1:4" x14ac:dyDescent="0.25">
      <c r="A657" s="65">
        <v>589</v>
      </c>
      <c r="B657" s="64">
        <v>1</v>
      </c>
      <c r="C657" s="63" t="s">
        <v>592</v>
      </c>
      <c r="D657" s="64" t="s">
        <v>18</v>
      </c>
    </row>
    <row r="658" spans="1:4" x14ac:dyDescent="0.25">
      <c r="A658" s="65">
        <v>615</v>
      </c>
      <c r="B658" s="64">
        <v>1</v>
      </c>
      <c r="C658" s="63" t="s">
        <v>593</v>
      </c>
      <c r="D658" s="64" t="s">
        <v>8</v>
      </c>
    </row>
    <row r="659" spans="1:4" x14ac:dyDescent="0.25">
      <c r="A659" s="65">
        <v>618</v>
      </c>
      <c r="B659" s="64">
        <v>1</v>
      </c>
      <c r="C659" s="63" t="s">
        <v>594</v>
      </c>
      <c r="D659" s="64" t="s">
        <v>6</v>
      </c>
    </row>
    <row r="660" spans="1:4" x14ac:dyDescent="0.25">
      <c r="A660" s="65">
        <v>621</v>
      </c>
      <c r="B660" s="64">
        <v>1</v>
      </c>
      <c r="C660" s="63" t="s">
        <v>595</v>
      </c>
      <c r="D660" s="64" t="s">
        <v>156</v>
      </c>
    </row>
    <row r="661" spans="1:4" x14ac:dyDescent="0.25">
      <c r="B661" s="64">
        <f>SUM(B649:B660)</f>
        <v>12</v>
      </c>
      <c r="C661" s="64"/>
      <c r="D661" s="64"/>
    </row>
    <row r="662" spans="1:4" x14ac:dyDescent="0.25">
      <c r="A662" s="62" t="s">
        <v>9</v>
      </c>
      <c r="B662" s="64">
        <f>+B661+B645</f>
        <v>31</v>
      </c>
      <c r="C662" s="63"/>
      <c r="D662" s="64"/>
    </row>
    <row r="663" spans="1:4" x14ac:dyDescent="0.25">
      <c r="A663" s="62" t="s">
        <v>596</v>
      </c>
      <c r="B663" s="64"/>
      <c r="C663" s="63"/>
      <c r="D663" s="64"/>
    </row>
    <row r="664" spans="1:4" x14ac:dyDescent="0.25">
      <c r="A664" s="62" t="s">
        <v>597</v>
      </c>
      <c r="B664" s="64"/>
      <c r="C664" s="63"/>
      <c r="D664" s="64"/>
    </row>
    <row r="665" spans="1:4" x14ac:dyDescent="0.25">
      <c r="A665" s="65" t="s">
        <v>0</v>
      </c>
      <c r="B665" s="64" t="s">
        <v>1</v>
      </c>
      <c r="C665" s="64" t="s">
        <v>3</v>
      </c>
      <c r="D665" s="64" t="s">
        <v>2</v>
      </c>
    </row>
    <row r="666" spans="1:4" x14ac:dyDescent="0.25">
      <c r="A666" s="65" t="s">
        <v>4</v>
      </c>
      <c r="B666" s="64" t="s">
        <v>5</v>
      </c>
      <c r="C666" s="64"/>
      <c r="D666" s="64" t="s">
        <v>32</v>
      </c>
    </row>
    <row r="667" spans="1:4" x14ac:dyDescent="0.25">
      <c r="A667" s="65">
        <v>622</v>
      </c>
      <c r="B667" s="64">
        <v>1</v>
      </c>
      <c r="C667" s="63" t="s">
        <v>598</v>
      </c>
      <c r="D667" s="64" t="s">
        <v>47</v>
      </c>
    </row>
    <row r="668" spans="1:4" x14ac:dyDescent="0.25">
      <c r="A668" s="65">
        <v>623</v>
      </c>
      <c r="B668" s="64">
        <v>1</v>
      </c>
      <c r="C668" s="63" t="s">
        <v>599</v>
      </c>
      <c r="D668" s="64" t="s">
        <v>47</v>
      </c>
    </row>
    <row r="669" spans="1:4" x14ac:dyDescent="0.25">
      <c r="A669" s="65">
        <v>627</v>
      </c>
      <c r="B669" s="64">
        <v>1</v>
      </c>
      <c r="C669" s="63" t="s">
        <v>600</v>
      </c>
      <c r="D669" s="64" t="s">
        <v>47</v>
      </c>
    </row>
    <row r="670" spans="1:4" x14ac:dyDescent="0.25">
      <c r="A670" s="65">
        <v>629</v>
      </c>
      <c r="B670" s="64">
        <v>1</v>
      </c>
      <c r="C670" s="63" t="s">
        <v>601</v>
      </c>
      <c r="D670" s="64" t="s">
        <v>47</v>
      </c>
    </row>
    <row r="671" spans="1:4" x14ac:dyDescent="0.25">
      <c r="A671" s="65">
        <v>630</v>
      </c>
      <c r="B671" s="64">
        <v>1</v>
      </c>
      <c r="C671" s="63" t="s">
        <v>602</v>
      </c>
      <c r="D671" s="64" t="s">
        <v>47</v>
      </c>
    </row>
    <row r="672" spans="1:4" x14ac:dyDescent="0.25">
      <c r="A672" s="65">
        <v>631</v>
      </c>
      <c r="B672" s="64">
        <v>1</v>
      </c>
      <c r="C672" s="63" t="s">
        <v>603</v>
      </c>
      <c r="D672" s="64" t="s">
        <v>47</v>
      </c>
    </row>
    <row r="673" spans="1:4" x14ac:dyDescent="0.25">
      <c r="A673" s="65">
        <v>684</v>
      </c>
      <c r="B673" s="64">
        <v>1</v>
      </c>
      <c r="C673" s="63" t="s">
        <v>604</v>
      </c>
      <c r="D673" s="64" t="s">
        <v>47</v>
      </c>
    </row>
    <row r="674" spans="1:4" x14ac:dyDescent="0.25">
      <c r="A674" s="65">
        <v>632</v>
      </c>
      <c r="B674" s="64">
        <v>1</v>
      </c>
      <c r="C674" s="63" t="s">
        <v>605</v>
      </c>
      <c r="D674" s="64" t="s">
        <v>47</v>
      </c>
    </row>
    <row r="675" spans="1:4" x14ac:dyDescent="0.25">
      <c r="A675" s="65">
        <v>641</v>
      </c>
      <c r="B675" s="64">
        <v>1</v>
      </c>
      <c r="C675" s="66" t="s">
        <v>606</v>
      </c>
      <c r="D675" s="64" t="s">
        <v>8</v>
      </c>
    </row>
    <row r="676" spans="1:4" x14ac:dyDescent="0.25">
      <c r="A676" s="65">
        <v>1013</v>
      </c>
      <c r="B676" s="64">
        <v>1</v>
      </c>
      <c r="C676" s="63" t="s">
        <v>607</v>
      </c>
      <c r="D676" s="64" t="s">
        <v>8</v>
      </c>
    </row>
    <row r="677" spans="1:4" x14ac:dyDescent="0.25">
      <c r="A677" s="65">
        <v>1014</v>
      </c>
      <c r="B677" s="64">
        <v>1</v>
      </c>
      <c r="C677" s="63" t="s">
        <v>608</v>
      </c>
      <c r="D677" s="64" t="s">
        <v>8</v>
      </c>
    </row>
    <row r="678" spans="1:4" x14ac:dyDescent="0.25">
      <c r="A678" s="65">
        <v>722</v>
      </c>
      <c r="B678" s="64">
        <v>1</v>
      </c>
      <c r="C678" s="63" t="s">
        <v>609</v>
      </c>
      <c r="D678" s="64" t="s">
        <v>8</v>
      </c>
    </row>
    <row r="679" spans="1:4" x14ac:dyDescent="0.25">
      <c r="A679" s="65">
        <v>636</v>
      </c>
      <c r="B679" s="64">
        <v>1</v>
      </c>
      <c r="C679" s="63" t="s">
        <v>610</v>
      </c>
      <c r="D679" s="64" t="s">
        <v>15</v>
      </c>
    </row>
    <row r="680" spans="1:4" x14ac:dyDescent="0.25">
      <c r="A680" s="65">
        <v>246</v>
      </c>
      <c r="B680" s="64">
        <v>1</v>
      </c>
      <c r="C680" s="66" t="s">
        <v>611</v>
      </c>
      <c r="D680" s="64" t="s">
        <v>35</v>
      </c>
    </row>
    <row r="681" spans="1:4" x14ac:dyDescent="0.25">
      <c r="A681" s="65">
        <v>639</v>
      </c>
      <c r="B681" s="64">
        <v>1</v>
      </c>
      <c r="C681" s="63" t="s">
        <v>612</v>
      </c>
      <c r="D681" s="64" t="s">
        <v>35</v>
      </c>
    </row>
    <row r="682" spans="1:4" x14ac:dyDescent="0.25">
      <c r="A682" s="65">
        <v>883</v>
      </c>
      <c r="B682" s="64">
        <v>1</v>
      </c>
      <c r="C682" s="63" t="s">
        <v>613</v>
      </c>
      <c r="D682" s="64" t="s">
        <v>18</v>
      </c>
    </row>
    <row r="683" spans="1:4" x14ac:dyDescent="0.25">
      <c r="A683" s="65">
        <v>642</v>
      </c>
      <c r="B683" s="64">
        <v>1</v>
      </c>
      <c r="C683" s="63" t="s">
        <v>614</v>
      </c>
      <c r="D683" s="64" t="s">
        <v>18</v>
      </c>
    </row>
    <row r="684" spans="1:4" x14ac:dyDescent="0.25">
      <c r="A684" s="65">
        <v>643</v>
      </c>
      <c r="B684" s="64">
        <v>1</v>
      </c>
      <c r="C684" s="63" t="s">
        <v>615</v>
      </c>
      <c r="D684" s="64" t="s">
        <v>8</v>
      </c>
    </row>
    <row r="685" spans="1:4" x14ac:dyDescent="0.25">
      <c r="A685" s="65">
        <v>638</v>
      </c>
      <c r="B685" s="64">
        <v>1</v>
      </c>
      <c r="C685" s="63" t="s">
        <v>616</v>
      </c>
      <c r="D685" s="64" t="s">
        <v>15</v>
      </c>
    </row>
    <row r="686" spans="1:4" x14ac:dyDescent="0.25">
      <c r="A686" s="65"/>
      <c r="B686" s="64">
        <f>SUM(B667:B685)</f>
        <v>19</v>
      </c>
      <c r="C686" s="64"/>
      <c r="D686" s="64"/>
    </row>
    <row r="687" spans="1:4" x14ac:dyDescent="0.25">
      <c r="A687" s="62" t="s">
        <v>617</v>
      </c>
      <c r="B687" s="64"/>
      <c r="C687" s="63"/>
      <c r="D687" s="64"/>
    </row>
    <row r="688" spans="1:4" x14ac:dyDescent="0.25">
      <c r="A688" s="65" t="s">
        <v>0</v>
      </c>
      <c r="B688" s="64" t="s">
        <v>1</v>
      </c>
      <c r="C688" s="64" t="s">
        <v>3</v>
      </c>
      <c r="D688" s="64" t="s">
        <v>2</v>
      </c>
    </row>
    <row r="689" spans="1:4" x14ac:dyDescent="0.25">
      <c r="A689" s="65" t="s">
        <v>4</v>
      </c>
      <c r="B689" s="64" t="s">
        <v>5</v>
      </c>
      <c r="C689" s="64"/>
      <c r="D689" s="64" t="s">
        <v>32</v>
      </c>
    </row>
    <row r="690" spans="1:4" x14ac:dyDescent="0.25">
      <c r="A690" s="65">
        <v>645</v>
      </c>
      <c r="B690" s="64">
        <v>1</v>
      </c>
      <c r="C690" s="63" t="s">
        <v>618</v>
      </c>
      <c r="D690" s="64" t="s">
        <v>47</v>
      </c>
    </row>
    <row r="691" spans="1:4" x14ac:dyDescent="0.25">
      <c r="A691" s="65">
        <v>685</v>
      </c>
      <c r="B691" s="64">
        <v>1</v>
      </c>
      <c r="C691" s="63" t="s">
        <v>619</v>
      </c>
      <c r="D691" s="64" t="s">
        <v>47</v>
      </c>
    </row>
    <row r="692" spans="1:4" x14ac:dyDescent="0.25">
      <c r="A692" s="65">
        <v>679</v>
      </c>
      <c r="B692" s="64">
        <v>1</v>
      </c>
      <c r="C692" s="63" t="s">
        <v>620</v>
      </c>
      <c r="D692" s="64" t="s">
        <v>15</v>
      </c>
    </row>
    <row r="693" spans="1:4" x14ac:dyDescent="0.25">
      <c r="A693" s="65">
        <v>649</v>
      </c>
      <c r="B693" s="64">
        <v>1</v>
      </c>
      <c r="C693" s="63" t="s">
        <v>621</v>
      </c>
      <c r="D693" s="64" t="s">
        <v>15</v>
      </c>
    </row>
    <row r="694" spans="1:4" x14ac:dyDescent="0.25">
      <c r="A694" s="65">
        <v>650</v>
      </c>
      <c r="B694" s="64">
        <v>1</v>
      </c>
      <c r="C694" s="63" t="s">
        <v>622</v>
      </c>
      <c r="D694" s="64" t="s">
        <v>47</v>
      </c>
    </row>
    <row r="695" spans="1:4" x14ac:dyDescent="0.25">
      <c r="A695" s="65">
        <v>653</v>
      </c>
      <c r="B695" s="64">
        <v>1</v>
      </c>
      <c r="C695" s="63" t="s">
        <v>623</v>
      </c>
      <c r="D695" s="64" t="s">
        <v>47</v>
      </c>
    </row>
    <row r="696" spans="1:4" x14ac:dyDescent="0.25">
      <c r="A696" s="65">
        <v>732</v>
      </c>
      <c r="B696" s="64">
        <v>1</v>
      </c>
      <c r="C696" s="63" t="s">
        <v>624</v>
      </c>
      <c r="D696" s="64" t="s">
        <v>18</v>
      </c>
    </row>
    <row r="697" spans="1:4" x14ac:dyDescent="0.25">
      <c r="A697" s="65">
        <v>655</v>
      </c>
      <c r="B697" s="64">
        <v>1</v>
      </c>
      <c r="C697" s="66" t="s">
        <v>625</v>
      </c>
      <c r="D697" s="64" t="s">
        <v>35</v>
      </c>
    </row>
    <row r="698" spans="1:4" x14ac:dyDescent="0.25">
      <c r="A698" s="65">
        <v>656</v>
      </c>
      <c r="B698" s="64">
        <v>1</v>
      </c>
      <c r="C698" s="66" t="s">
        <v>626</v>
      </c>
      <c r="D698" s="64" t="s">
        <v>8</v>
      </c>
    </row>
    <row r="699" spans="1:4" x14ac:dyDescent="0.25">
      <c r="A699" s="65">
        <v>657</v>
      </c>
      <c r="B699" s="64">
        <v>1</v>
      </c>
      <c r="C699" s="66" t="s">
        <v>627</v>
      </c>
      <c r="D699" s="69" t="s">
        <v>18</v>
      </c>
    </row>
    <row r="700" spans="1:4" x14ac:dyDescent="0.25">
      <c r="A700" s="65"/>
      <c r="B700" s="64">
        <f>SUM(B690:B699)</f>
        <v>10</v>
      </c>
      <c r="C700" s="64"/>
      <c r="D700" s="64"/>
    </row>
    <row r="701" spans="1:4" x14ac:dyDescent="0.25">
      <c r="A701" s="62" t="s">
        <v>628</v>
      </c>
      <c r="B701" s="64"/>
      <c r="C701" s="63"/>
      <c r="D701" s="64"/>
    </row>
    <row r="702" spans="1:4" x14ac:dyDescent="0.25">
      <c r="A702" s="65" t="s">
        <v>0</v>
      </c>
      <c r="B702" s="64" t="s">
        <v>1</v>
      </c>
      <c r="C702" s="64" t="s">
        <v>3</v>
      </c>
      <c r="D702" s="64" t="s">
        <v>2</v>
      </c>
    </row>
    <row r="703" spans="1:4" x14ac:dyDescent="0.25">
      <c r="A703" s="65" t="s">
        <v>4</v>
      </c>
      <c r="B703" s="64" t="s">
        <v>5</v>
      </c>
      <c r="C703" s="64"/>
      <c r="D703" s="64" t="s">
        <v>32</v>
      </c>
    </row>
    <row r="704" spans="1:4" x14ac:dyDescent="0.25">
      <c r="A704" s="65">
        <v>659</v>
      </c>
      <c r="B704" s="64">
        <v>1</v>
      </c>
      <c r="C704" s="63" t="s">
        <v>629</v>
      </c>
      <c r="D704" s="64" t="s">
        <v>47</v>
      </c>
    </row>
    <row r="705" spans="1:4" x14ac:dyDescent="0.25">
      <c r="A705" s="65">
        <v>660</v>
      </c>
      <c r="B705" s="64">
        <v>1</v>
      </c>
      <c r="C705" s="63" t="s">
        <v>630</v>
      </c>
      <c r="D705" s="64" t="s">
        <v>47</v>
      </c>
    </row>
    <row r="706" spans="1:4" x14ac:dyDescent="0.25">
      <c r="A706" s="65">
        <v>661</v>
      </c>
      <c r="B706" s="64">
        <v>1</v>
      </c>
      <c r="C706" s="63" t="s">
        <v>631</v>
      </c>
      <c r="D706" s="64" t="s">
        <v>47</v>
      </c>
    </row>
    <row r="707" spans="1:4" x14ac:dyDescent="0.25">
      <c r="A707" s="65">
        <v>662</v>
      </c>
      <c r="B707" s="64">
        <v>1</v>
      </c>
      <c r="C707" s="63" t="s">
        <v>632</v>
      </c>
      <c r="D707" s="64" t="s">
        <v>47</v>
      </c>
    </row>
    <row r="708" spans="1:4" x14ac:dyDescent="0.25">
      <c r="A708" s="65">
        <v>931</v>
      </c>
      <c r="B708" s="64">
        <v>1</v>
      </c>
      <c r="C708" s="63" t="s">
        <v>633</v>
      </c>
      <c r="D708" s="64" t="s">
        <v>47</v>
      </c>
    </row>
    <row r="709" spans="1:4" x14ac:dyDescent="0.25">
      <c r="A709" s="65">
        <v>932</v>
      </c>
      <c r="B709" s="64">
        <v>1</v>
      </c>
      <c r="C709" s="63" t="s">
        <v>634</v>
      </c>
      <c r="D709" s="64" t="s">
        <v>47</v>
      </c>
    </row>
    <row r="710" spans="1:4" x14ac:dyDescent="0.25">
      <c r="A710" s="65">
        <v>664</v>
      </c>
      <c r="B710" s="64">
        <v>1</v>
      </c>
      <c r="C710" s="63" t="s">
        <v>635</v>
      </c>
      <c r="D710" s="64" t="s">
        <v>15</v>
      </c>
    </row>
    <row r="711" spans="1:4" x14ac:dyDescent="0.25">
      <c r="A711" s="65">
        <v>665</v>
      </c>
      <c r="B711" s="64">
        <v>1</v>
      </c>
      <c r="C711" s="63" t="s">
        <v>636</v>
      </c>
      <c r="D711" s="64" t="s">
        <v>47</v>
      </c>
    </row>
    <row r="712" spans="1:4" x14ac:dyDescent="0.25">
      <c r="A712" s="65">
        <v>690</v>
      </c>
      <c r="B712" s="64">
        <v>1</v>
      </c>
      <c r="C712" s="63" t="s">
        <v>637</v>
      </c>
      <c r="D712" s="64" t="s">
        <v>47</v>
      </c>
    </row>
    <row r="713" spans="1:4" x14ac:dyDescent="0.25">
      <c r="A713" s="65">
        <v>678</v>
      </c>
      <c r="B713" s="64">
        <v>1</v>
      </c>
      <c r="C713" s="63" t="s">
        <v>638</v>
      </c>
      <c r="D713" s="64" t="s">
        <v>47</v>
      </c>
    </row>
    <row r="714" spans="1:4" x14ac:dyDescent="0.25">
      <c r="A714" s="65">
        <v>751</v>
      </c>
      <c r="B714" s="64">
        <v>1</v>
      </c>
      <c r="C714" s="63" t="s">
        <v>639</v>
      </c>
      <c r="D714" s="64" t="s">
        <v>15</v>
      </c>
    </row>
    <row r="715" spans="1:4" x14ac:dyDescent="0.25">
      <c r="A715" s="65">
        <v>628</v>
      </c>
      <c r="B715" s="64">
        <v>1</v>
      </c>
      <c r="C715" s="63" t="s">
        <v>640</v>
      </c>
      <c r="D715" s="64" t="s">
        <v>47</v>
      </c>
    </row>
    <row r="716" spans="1:4" x14ac:dyDescent="0.25">
      <c r="A716" s="65">
        <v>968</v>
      </c>
      <c r="B716" s="64">
        <v>1</v>
      </c>
      <c r="C716" s="63" t="s">
        <v>641</v>
      </c>
      <c r="D716" s="64" t="s">
        <v>18</v>
      </c>
    </row>
    <row r="717" spans="1:4" x14ac:dyDescent="0.25">
      <c r="A717" s="65">
        <v>671</v>
      </c>
      <c r="B717" s="64">
        <v>1</v>
      </c>
      <c r="C717" s="63" t="s">
        <v>642</v>
      </c>
      <c r="D717" s="64" t="s">
        <v>35</v>
      </c>
    </row>
    <row r="718" spans="1:4" x14ac:dyDescent="0.25">
      <c r="A718" s="65">
        <v>672</v>
      </c>
      <c r="B718" s="64">
        <v>1</v>
      </c>
      <c r="C718" s="63" t="s">
        <v>643</v>
      </c>
      <c r="D718" s="64" t="s">
        <v>8</v>
      </c>
    </row>
    <row r="719" spans="1:4" x14ac:dyDescent="0.25">
      <c r="A719" s="65">
        <v>673</v>
      </c>
      <c r="B719" s="64">
        <v>1</v>
      </c>
      <c r="C719" s="63" t="s">
        <v>644</v>
      </c>
      <c r="D719" s="64" t="s">
        <v>18</v>
      </c>
    </row>
    <row r="720" spans="1:4" x14ac:dyDescent="0.25">
      <c r="A720" s="65">
        <v>75</v>
      </c>
      <c r="B720" s="64">
        <v>1</v>
      </c>
      <c r="C720" s="63" t="s">
        <v>645</v>
      </c>
      <c r="D720" s="64" t="s">
        <v>8</v>
      </c>
    </row>
    <row r="721" spans="1:4" x14ac:dyDescent="0.25">
      <c r="A721" s="65"/>
      <c r="B721" s="64">
        <f>SUM(B704:B720)</f>
        <v>17</v>
      </c>
      <c r="C721" s="64"/>
      <c r="D721" s="64"/>
    </row>
    <row r="722" spans="1:4" x14ac:dyDescent="0.25">
      <c r="A722" s="62" t="s">
        <v>646</v>
      </c>
      <c r="B722" s="64"/>
      <c r="C722" s="63"/>
      <c r="D722" s="64"/>
    </row>
    <row r="723" spans="1:4" x14ac:dyDescent="0.25">
      <c r="A723" s="65" t="s">
        <v>0</v>
      </c>
      <c r="B723" s="64" t="s">
        <v>1</v>
      </c>
      <c r="C723" s="64" t="s">
        <v>3</v>
      </c>
      <c r="D723" s="64" t="s">
        <v>2</v>
      </c>
    </row>
    <row r="724" spans="1:4" x14ac:dyDescent="0.25">
      <c r="A724" s="65" t="s">
        <v>4</v>
      </c>
      <c r="B724" s="64" t="s">
        <v>5</v>
      </c>
      <c r="C724" s="64"/>
      <c r="D724" s="64" t="s">
        <v>32</v>
      </c>
    </row>
    <row r="725" spans="1:4" x14ac:dyDescent="0.25">
      <c r="A725" s="65">
        <v>680</v>
      </c>
      <c r="B725" s="64">
        <v>1</v>
      </c>
      <c r="C725" s="63" t="s">
        <v>647</v>
      </c>
      <c r="D725" s="64" t="s">
        <v>22</v>
      </c>
    </row>
    <row r="726" spans="1:4" x14ac:dyDescent="0.25">
      <c r="A726" s="65">
        <v>681</v>
      </c>
      <c r="B726" s="64">
        <v>1</v>
      </c>
      <c r="C726" s="63" t="s">
        <v>648</v>
      </c>
      <c r="D726" s="64" t="s">
        <v>18</v>
      </c>
    </row>
    <row r="727" spans="1:4" x14ac:dyDescent="0.25">
      <c r="A727" s="65">
        <v>682</v>
      </c>
      <c r="B727" s="64">
        <v>1</v>
      </c>
      <c r="C727" s="63" t="s">
        <v>649</v>
      </c>
      <c r="D727" s="64" t="s">
        <v>8</v>
      </c>
    </row>
    <row r="728" spans="1:4" x14ac:dyDescent="0.25">
      <c r="A728" s="65">
        <v>573</v>
      </c>
      <c r="B728" s="64">
        <v>1</v>
      </c>
      <c r="C728" s="63" t="s">
        <v>650</v>
      </c>
      <c r="D728" s="64" t="s">
        <v>18</v>
      </c>
    </row>
    <row r="729" spans="1:4" x14ac:dyDescent="0.25">
      <c r="B729" s="64">
        <f>SUM(B725:B728)</f>
        <v>4</v>
      </c>
      <c r="C729" s="64"/>
      <c r="D729" s="64"/>
    </row>
    <row r="730" spans="1:4" x14ac:dyDescent="0.25">
      <c r="A730" s="62" t="s">
        <v>651</v>
      </c>
      <c r="B730" s="64"/>
      <c r="C730" s="63"/>
      <c r="D730" s="64"/>
    </row>
    <row r="731" spans="1:4" x14ac:dyDescent="0.25">
      <c r="A731" s="65" t="s">
        <v>0</v>
      </c>
      <c r="B731" s="64" t="s">
        <v>1</v>
      </c>
      <c r="C731" s="64" t="s">
        <v>3</v>
      </c>
      <c r="D731" s="64" t="s">
        <v>2</v>
      </c>
    </row>
    <row r="732" spans="1:4" x14ac:dyDescent="0.25">
      <c r="A732" s="65" t="s">
        <v>4</v>
      </c>
      <c r="B732" s="64" t="s">
        <v>5</v>
      </c>
      <c r="C732" s="64"/>
      <c r="D732" s="64" t="s">
        <v>32</v>
      </c>
    </row>
    <row r="733" spans="1:4" x14ac:dyDescent="0.25">
      <c r="A733" s="65">
        <v>686</v>
      </c>
      <c r="B733" s="64">
        <v>1</v>
      </c>
      <c r="C733" s="63" t="s">
        <v>652</v>
      </c>
      <c r="D733" s="64" t="s">
        <v>47</v>
      </c>
    </row>
    <row r="734" spans="1:4" x14ac:dyDescent="0.25">
      <c r="A734" s="65">
        <v>688</v>
      </c>
      <c r="B734" s="64">
        <v>1</v>
      </c>
      <c r="C734" s="63" t="s">
        <v>653</v>
      </c>
      <c r="D734" s="64" t="s">
        <v>47</v>
      </c>
    </row>
    <row r="735" spans="1:4" x14ac:dyDescent="0.25">
      <c r="A735" s="65">
        <v>700</v>
      </c>
      <c r="B735" s="64">
        <v>1</v>
      </c>
      <c r="C735" s="63" t="s">
        <v>654</v>
      </c>
      <c r="D735" s="64" t="s">
        <v>35</v>
      </c>
    </row>
    <row r="736" spans="1:4" x14ac:dyDescent="0.25">
      <c r="A736" s="65">
        <v>691</v>
      </c>
      <c r="B736" s="64">
        <v>1</v>
      </c>
      <c r="C736" s="63" t="s">
        <v>655</v>
      </c>
      <c r="D736" s="64" t="s">
        <v>47</v>
      </c>
    </row>
    <row r="737" spans="1:4" x14ac:dyDescent="0.25">
      <c r="A737" s="65">
        <v>693</v>
      </c>
      <c r="B737" s="64">
        <v>1</v>
      </c>
      <c r="C737" s="63" t="s">
        <v>656</v>
      </c>
      <c r="D737" s="64" t="s">
        <v>47</v>
      </c>
    </row>
    <row r="738" spans="1:4" x14ac:dyDescent="0.25">
      <c r="A738" s="65">
        <v>475</v>
      </c>
      <c r="B738" s="64">
        <v>1</v>
      </c>
      <c r="C738" s="66" t="s">
        <v>657</v>
      </c>
      <c r="D738" s="64" t="s">
        <v>8</v>
      </c>
    </row>
    <row r="739" spans="1:4" x14ac:dyDescent="0.25">
      <c r="A739" s="65">
        <v>689</v>
      </c>
      <c r="B739" s="64">
        <v>1</v>
      </c>
      <c r="C739" s="63" t="s">
        <v>658</v>
      </c>
      <c r="D739" s="64" t="s">
        <v>47</v>
      </c>
    </row>
    <row r="740" spans="1:4" x14ac:dyDescent="0.25">
      <c r="A740" s="65">
        <v>335</v>
      </c>
      <c r="B740" s="64">
        <v>1</v>
      </c>
      <c r="C740" s="63" t="s">
        <v>659</v>
      </c>
      <c r="D740" s="64" t="s">
        <v>18</v>
      </c>
    </row>
    <row r="741" spans="1:4" x14ac:dyDescent="0.25">
      <c r="A741" s="65">
        <v>900</v>
      </c>
      <c r="B741" s="64">
        <v>1</v>
      </c>
      <c r="C741" s="63" t="s">
        <v>660</v>
      </c>
      <c r="D741" s="64" t="s">
        <v>18</v>
      </c>
    </row>
    <row r="742" spans="1:4" x14ac:dyDescent="0.25">
      <c r="A742" s="65">
        <v>212</v>
      </c>
      <c r="B742" s="64">
        <v>1</v>
      </c>
      <c r="C742" s="66" t="s">
        <v>661</v>
      </c>
      <c r="D742" s="64" t="s">
        <v>35</v>
      </c>
    </row>
    <row r="743" spans="1:4" x14ac:dyDescent="0.25">
      <c r="A743" s="65">
        <v>694</v>
      </c>
      <c r="B743" s="64">
        <v>1</v>
      </c>
      <c r="C743" s="63" t="s">
        <v>662</v>
      </c>
      <c r="D743" s="64" t="s">
        <v>15</v>
      </c>
    </row>
    <row r="744" spans="1:4" x14ac:dyDescent="0.25">
      <c r="A744" s="65">
        <v>697</v>
      </c>
      <c r="B744" s="64">
        <v>1</v>
      </c>
      <c r="C744" s="63" t="s">
        <v>663</v>
      </c>
      <c r="D744" s="64" t="s">
        <v>15</v>
      </c>
    </row>
    <row r="745" spans="1:4" x14ac:dyDescent="0.25">
      <c r="A745" s="65">
        <v>702</v>
      </c>
      <c r="B745" s="64">
        <v>1</v>
      </c>
      <c r="C745" s="63" t="s">
        <v>664</v>
      </c>
      <c r="D745" s="64" t="s">
        <v>8</v>
      </c>
    </row>
    <row r="746" spans="1:4" x14ac:dyDescent="0.25">
      <c r="A746" s="65">
        <v>703</v>
      </c>
      <c r="B746" s="64">
        <v>1</v>
      </c>
      <c r="C746" s="63" t="s">
        <v>665</v>
      </c>
      <c r="D746" s="64" t="s">
        <v>8</v>
      </c>
    </row>
    <row r="747" spans="1:4" x14ac:dyDescent="0.25">
      <c r="A747" s="65">
        <v>705</v>
      </c>
      <c r="B747" s="64">
        <v>1</v>
      </c>
      <c r="C747" s="66" t="s">
        <v>666</v>
      </c>
      <c r="D747" s="64" t="s">
        <v>8</v>
      </c>
    </row>
    <row r="748" spans="1:4" x14ac:dyDescent="0.25">
      <c r="A748" s="65"/>
      <c r="B748" s="64">
        <f>SUM(B733:B747)</f>
        <v>15</v>
      </c>
      <c r="C748" s="64"/>
      <c r="D748" s="64"/>
    </row>
    <row r="749" spans="1:4" x14ac:dyDescent="0.25">
      <c r="A749" s="62" t="s">
        <v>667</v>
      </c>
      <c r="B749" s="64"/>
      <c r="C749" s="63"/>
      <c r="D749" s="64"/>
    </row>
    <row r="750" spans="1:4" x14ac:dyDescent="0.25">
      <c r="A750" s="65" t="s">
        <v>0</v>
      </c>
      <c r="B750" s="64" t="s">
        <v>1</v>
      </c>
      <c r="C750" s="64" t="s">
        <v>3</v>
      </c>
      <c r="D750" s="64" t="s">
        <v>2</v>
      </c>
    </row>
    <row r="751" spans="1:4" x14ac:dyDescent="0.25">
      <c r="A751" s="65" t="s">
        <v>4</v>
      </c>
      <c r="B751" s="64" t="s">
        <v>5</v>
      </c>
      <c r="C751" s="64"/>
      <c r="D751" s="64" t="s">
        <v>32</v>
      </c>
    </row>
    <row r="752" spans="1:4" x14ac:dyDescent="0.25">
      <c r="A752" s="65">
        <v>706</v>
      </c>
      <c r="B752" s="64">
        <v>1</v>
      </c>
      <c r="C752" s="63" t="s">
        <v>668</v>
      </c>
      <c r="D752" s="64" t="s">
        <v>47</v>
      </c>
    </row>
    <row r="753" spans="1:4" x14ac:dyDescent="0.25">
      <c r="A753" s="65">
        <v>707</v>
      </c>
      <c r="B753" s="64">
        <v>1</v>
      </c>
      <c r="C753" s="63" t="s">
        <v>669</v>
      </c>
      <c r="D753" s="64" t="s">
        <v>47</v>
      </c>
    </row>
    <row r="754" spans="1:4" x14ac:dyDescent="0.25">
      <c r="A754" s="65">
        <v>708</v>
      </c>
      <c r="B754" s="64">
        <v>1</v>
      </c>
      <c r="C754" s="63" t="s">
        <v>670</v>
      </c>
      <c r="D754" s="64" t="s">
        <v>47</v>
      </c>
    </row>
    <row r="755" spans="1:4" x14ac:dyDescent="0.25">
      <c r="A755" s="65">
        <v>100</v>
      </c>
      <c r="B755" s="64">
        <v>1</v>
      </c>
      <c r="C755" s="63" t="s">
        <v>671</v>
      </c>
      <c r="D755" s="64" t="s">
        <v>47</v>
      </c>
    </row>
    <row r="756" spans="1:4" x14ac:dyDescent="0.25">
      <c r="A756" s="65">
        <v>961</v>
      </c>
      <c r="B756" s="64">
        <v>1</v>
      </c>
      <c r="C756" s="63" t="s">
        <v>672</v>
      </c>
      <c r="D756" s="64" t="s">
        <v>18</v>
      </c>
    </row>
    <row r="757" spans="1:4" x14ac:dyDescent="0.25">
      <c r="A757" s="65">
        <v>958</v>
      </c>
      <c r="B757" s="64">
        <v>1</v>
      </c>
      <c r="C757" s="63" t="s">
        <v>673</v>
      </c>
      <c r="D757" s="64" t="s">
        <v>18</v>
      </c>
    </row>
    <row r="758" spans="1:4" x14ac:dyDescent="0.25">
      <c r="A758" s="65">
        <v>715</v>
      </c>
      <c r="B758" s="64">
        <v>1</v>
      </c>
      <c r="C758" s="63" t="s">
        <v>674</v>
      </c>
      <c r="D758" s="64" t="s">
        <v>8</v>
      </c>
    </row>
    <row r="759" spans="1:4" x14ac:dyDescent="0.25">
      <c r="A759" s="65">
        <v>716</v>
      </c>
      <c r="B759" s="64">
        <v>1</v>
      </c>
      <c r="C759" s="63" t="s">
        <v>675</v>
      </c>
      <c r="D759" s="64" t="s">
        <v>8</v>
      </c>
    </row>
    <row r="760" spans="1:4" x14ac:dyDescent="0.25">
      <c r="A760" s="65">
        <v>718</v>
      </c>
      <c r="B760" s="64">
        <v>1</v>
      </c>
      <c r="C760" s="63" t="s">
        <v>676</v>
      </c>
      <c r="D760" s="64" t="s">
        <v>8</v>
      </c>
    </row>
    <row r="761" spans="1:4" x14ac:dyDescent="0.25">
      <c r="B761" s="64">
        <f>SUM(B752:B760)</f>
        <v>9</v>
      </c>
      <c r="C761" s="64"/>
      <c r="D761" s="64"/>
    </row>
    <row r="762" spans="1:4" x14ac:dyDescent="0.25">
      <c r="A762" s="62" t="s">
        <v>677</v>
      </c>
      <c r="B762" s="64"/>
      <c r="C762" s="63"/>
      <c r="D762" s="64"/>
    </row>
    <row r="763" spans="1:4" x14ac:dyDescent="0.25">
      <c r="A763" s="65" t="s">
        <v>0</v>
      </c>
      <c r="B763" s="64" t="s">
        <v>1</v>
      </c>
      <c r="C763" s="64" t="s">
        <v>3</v>
      </c>
      <c r="D763" s="64" t="s">
        <v>2</v>
      </c>
    </row>
    <row r="764" spans="1:4" x14ac:dyDescent="0.25">
      <c r="A764" s="65" t="s">
        <v>4</v>
      </c>
      <c r="B764" s="64" t="s">
        <v>5</v>
      </c>
      <c r="C764" s="64"/>
      <c r="D764" s="64" t="s">
        <v>32</v>
      </c>
    </row>
    <row r="765" spans="1:4" x14ac:dyDescent="0.25">
      <c r="A765" s="65">
        <v>719</v>
      </c>
      <c r="B765" s="64">
        <v>1</v>
      </c>
      <c r="C765" s="63" t="s">
        <v>678</v>
      </c>
      <c r="D765" s="64" t="s">
        <v>8</v>
      </c>
    </row>
    <row r="766" spans="1:4" x14ac:dyDescent="0.25">
      <c r="A766" s="65">
        <v>40</v>
      </c>
      <c r="B766" s="64">
        <v>1</v>
      </c>
      <c r="C766" s="63" t="s">
        <v>679</v>
      </c>
      <c r="D766" s="64" t="s">
        <v>8</v>
      </c>
    </row>
    <row r="767" spans="1:4" x14ac:dyDescent="0.25">
      <c r="A767" s="65">
        <v>720</v>
      </c>
      <c r="B767" s="64">
        <v>1</v>
      </c>
      <c r="C767" s="63" t="s">
        <v>680</v>
      </c>
      <c r="D767" s="64" t="s">
        <v>8</v>
      </c>
    </row>
    <row r="768" spans="1:4" x14ac:dyDescent="0.25">
      <c r="A768" s="65">
        <v>721</v>
      </c>
      <c r="B768" s="64">
        <v>1</v>
      </c>
      <c r="C768" s="63" t="s">
        <v>681</v>
      </c>
      <c r="D768" s="64" t="s">
        <v>8</v>
      </c>
    </row>
    <row r="769" spans="1:4" x14ac:dyDescent="0.25">
      <c r="A769" s="65">
        <v>669</v>
      </c>
      <c r="B769" s="64">
        <v>1</v>
      </c>
      <c r="C769" s="63" t="s">
        <v>682</v>
      </c>
      <c r="D769" s="64" t="s">
        <v>18</v>
      </c>
    </row>
    <row r="770" spans="1:4" x14ac:dyDescent="0.25">
      <c r="A770" s="65">
        <v>723</v>
      </c>
      <c r="B770" s="64">
        <v>1</v>
      </c>
      <c r="C770" s="63" t="s">
        <v>683</v>
      </c>
      <c r="D770" s="64" t="s">
        <v>8</v>
      </c>
    </row>
    <row r="771" spans="1:4" x14ac:dyDescent="0.25">
      <c r="A771" s="65"/>
      <c r="B771" s="64">
        <f>SUM(B765:B770)</f>
        <v>6</v>
      </c>
      <c r="C771" s="64"/>
      <c r="D771" s="64"/>
    </row>
    <row r="772" spans="1:4" x14ac:dyDescent="0.25">
      <c r="A772" s="62" t="s">
        <v>9</v>
      </c>
      <c r="B772" s="64">
        <f>+B771+B761+B748+B729+B721+B700+B686</f>
        <v>80</v>
      </c>
      <c r="C772" s="63"/>
      <c r="D772" s="64"/>
    </row>
    <row r="773" spans="1:4" x14ac:dyDescent="0.25">
      <c r="A773" s="62" t="s">
        <v>684</v>
      </c>
      <c r="B773" s="64"/>
      <c r="C773" s="63"/>
      <c r="D773" s="64"/>
    </row>
    <row r="774" spans="1:4" x14ac:dyDescent="0.25">
      <c r="A774" s="62" t="s">
        <v>685</v>
      </c>
      <c r="B774" s="64"/>
      <c r="C774" s="63"/>
      <c r="D774" s="64"/>
    </row>
    <row r="775" spans="1:4" x14ac:dyDescent="0.25">
      <c r="A775" s="65" t="s">
        <v>0</v>
      </c>
      <c r="B775" s="64" t="s">
        <v>1</v>
      </c>
      <c r="C775" s="64" t="s">
        <v>3</v>
      </c>
      <c r="D775" s="64" t="s">
        <v>2</v>
      </c>
    </row>
    <row r="776" spans="1:4" x14ac:dyDescent="0.25">
      <c r="A776" s="65" t="s">
        <v>4</v>
      </c>
      <c r="B776" s="64" t="s">
        <v>5</v>
      </c>
      <c r="C776" s="64"/>
      <c r="D776" s="64" t="s">
        <v>32</v>
      </c>
    </row>
    <row r="777" spans="1:4" x14ac:dyDescent="0.25">
      <c r="A777" s="65">
        <v>724</v>
      </c>
      <c r="B777" s="64">
        <v>1</v>
      </c>
      <c r="C777" s="63" t="s">
        <v>686</v>
      </c>
      <c r="D777" s="64" t="s">
        <v>47</v>
      </c>
    </row>
    <row r="778" spans="1:4" x14ac:dyDescent="0.25">
      <c r="A778" s="65">
        <v>725</v>
      </c>
      <c r="B778" s="64">
        <v>1</v>
      </c>
      <c r="C778" s="63" t="s">
        <v>687</v>
      </c>
      <c r="D778" s="64" t="s">
        <v>47</v>
      </c>
    </row>
    <row r="779" spans="1:4" x14ac:dyDescent="0.25">
      <c r="A779" s="65">
        <v>726</v>
      </c>
      <c r="B779" s="64">
        <v>1</v>
      </c>
      <c r="C779" s="63" t="s">
        <v>688</v>
      </c>
      <c r="D779" s="64" t="s">
        <v>47</v>
      </c>
    </row>
    <row r="780" spans="1:4" x14ac:dyDescent="0.25">
      <c r="A780" s="65">
        <v>756</v>
      </c>
      <c r="B780" s="64">
        <v>1</v>
      </c>
      <c r="C780" s="63" t="s">
        <v>689</v>
      </c>
      <c r="D780" s="64" t="s">
        <v>47</v>
      </c>
    </row>
    <row r="781" spans="1:4" x14ac:dyDescent="0.25">
      <c r="A781" s="65">
        <v>927</v>
      </c>
      <c r="B781" s="64">
        <v>1</v>
      </c>
      <c r="C781" s="63" t="s">
        <v>690</v>
      </c>
      <c r="D781" s="64" t="s">
        <v>47</v>
      </c>
    </row>
    <row r="782" spans="1:4" x14ac:dyDescent="0.25">
      <c r="A782" s="65">
        <v>934</v>
      </c>
      <c r="B782" s="64">
        <v>1</v>
      </c>
      <c r="C782" s="63" t="s">
        <v>691</v>
      </c>
      <c r="D782" s="64" t="s">
        <v>47</v>
      </c>
    </row>
    <row r="783" spans="1:4" x14ac:dyDescent="0.25">
      <c r="A783" s="67">
        <v>752</v>
      </c>
      <c r="B783" s="64">
        <v>1</v>
      </c>
      <c r="C783" s="63" t="s">
        <v>692</v>
      </c>
      <c r="D783" s="64" t="s">
        <v>18</v>
      </c>
    </row>
    <row r="784" spans="1:4" x14ac:dyDescent="0.25">
      <c r="A784" s="65">
        <v>955</v>
      </c>
      <c r="B784" s="64">
        <v>1</v>
      </c>
      <c r="C784" s="63" t="s">
        <v>693</v>
      </c>
      <c r="D784" s="64" t="s">
        <v>22</v>
      </c>
    </row>
    <row r="785" spans="1:4" x14ac:dyDescent="0.25">
      <c r="A785" s="65">
        <v>763</v>
      </c>
      <c r="B785" s="64">
        <v>1</v>
      </c>
      <c r="C785" s="63" t="s">
        <v>694</v>
      </c>
      <c r="D785" s="64" t="s">
        <v>154</v>
      </c>
    </row>
    <row r="786" spans="1:4" x14ac:dyDescent="0.25">
      <c r="A786" s="65">
        <v>728</v>
      </c>
      <c r="B786" s="64">
        <v>1</v>
      </c>
      <c r="C786" s="63" t="s">
        <v>695</v>
      </c>
      <c r="D786" s="64" t="s">
        <v>15</v>
      </c>
    </row>
    <row r="787" spans="1:4" x14ac:dyDescent="0.25">
      <c r="A787" s="65">
        <v>564</v>
      </c>
      <c r="B787" s="64">
        <v>1</v>
      </c>
      <c r="C787" s="63" t="s">
        <v>696</v>
      </c>
      <c r="D787" s="64" t="s">
        <v>18</v>
      </c>
    </row>
    <row r="788" spans="1:4" x14ac:dyDescent="0.25">
      <c r="A788" s="65">
        <v>733</v>
      </c>
      <c r="B788" s="64">
        <v>1</v>
      </c>
      <c r="C788" s="63" t="s">
        <v>697</v>
      </c>
      <c r="D788" s="64" t="s">
        <v>8</v>
      </c>
    </row>
    <row r="789" spans="1:4" x14ac:dyDescent="0.25">
      <c r="A789" s="65">
        <v>858</v>
      </c>
      <c r="B789" s="64">
        <v>1</v>
      </c>
      <c r="C789" s="63" t="s">
        <v>698</v>
      </c>
      <c r="D789" s="64" t="s">
        <v>15</v>
      </c>
    </row>
    <row r="790" spans="1:4" x14ac:dyDescent="0.25">
      <c r="A790" s="65">
        <v>750</v>
      </c>
      <c r="B790" s="64">
        <v>1</v>
      </c>
      <c r="C790" s="63" t="s">
        <v>699</v>
      </c>
      <c r="D790" s="64" t="s">
        <v>15</v>
      </c>
    </row>
    <row r="791" spans="1:4" x14ac:dyDescent="0.25">
      <c r="A791" s="65">
        <v>517</v>
      </c>
      <c r="B791" s="64">
        <v>1</v>
      </c>
      <c r="C791" s="63" t="s">
        <v>700</v>
      </c>
      <c r="D791" s="64" t="s">
        <v>154</v>
      </c>
    </row>
    <row r="792" spans="1:4" x14ac:dyDescent="0.25">
      <c r="B792" s="64">
        <f>SUM(B777:B791)</f>
        <v>15</v>
      </c>
      <c r="C792" s="64"/>
      <c r="D792" s="64"/>
    </row>
    <row r="793" spans="1:4" x14ac:dyDescent="0.25">
      <c r="A793" s="62" t="s">
        <v>701</v>
      </c>
      <c r="B793" s="64"/>
      <c r="C793" s="63"/>
      <c r="D793" s="64"/>
    </row>
    <row r="794" spans="1:4" x14ac:dyDescent="0.25">
      <c r="A794" s="65" t="s">
        <v>0</v>
      </c>
      <c r="B794" s="64" t="s">
        <v>1</v>
      </c>
      <c r="C794" s="64" t="s">
        <v>3</v>
      </c>
      <c r="D794" s="64" t="s">
        <v>2</v>
      </c>
    </row>
    <row r="795" spans="1:4" x14ac:dyDescent="0.25">
      <c r="A795" s="65" t="s">
        <v>4</v>
      </c>
      <c r="B795" s="64" t="s">
        <v>5</v>
      </c>
      <c r="C795" s="64"/>
      <c r="D795" s="64" t="s">
        <v>32</v>
      </c>
    </row>
    <row r="796" spans="1:4" x14ac:dyDescent="0.25">
      <c r="A796" s="65"/>
      <c r="B796" s="64"/>
      <c r="C796" s="63"/>
      <c r="D796" s="64" t="s">
        <v>702</v>
      </c>
    </row>
    <row r="797" spans="1:4" x14ac:dyDescent="0.25">
      <c r="A797" s="65">
        <v>738</v>
      </c>
      <c r="B797" s="64">
        <v>1</v>
      </c>
      <c r="C797" s="63" t="s">
        <v>703</v>
      </c>
      <c r="D797" s="64" t="s">
        <v>47</v>
      </c>
    </row>
    <row r="798" spans="1:4" x14ac:dyDescent="0.25">
      <c r="A798" s="65">
        <v>740</v>
      </c>
      <c r="B798" s="64">
        <v>1</v>
      </c>
      <c r="C798" s="63" t="s">
        <v>704</v>
      </c>
      <c r="D798" s="64" t="s">
        <v>47</v>
      </c>
    </row>
    <row r="799" spans="1:4" x14ac:dyDescent="0.25">
      <c r="A799" s="65">
        <v>741</v>
      </c>
      <c r="B799" s="64">
        <v>1</v>
      </c>
      <c r="C799" s="63" t="s">
        <v>705</v>
      </c>
      <c r="D799" s="64" t="s">
        <v>47</v>
      </c>
    </row>
    <row r="800" spans="1:4" x14ac:dyDescent="0.25">
      <c r="A800" s="65">
        <v>742</v>
      </c>
      <c r="B800" s="64">
        <v>1</v>
      </c>
      <c r="C800" s="63" t="s">
        <v>706</v>
      </c>
      <c r="D800" s="64" t="s">
        <v>47</v>
      </c>
    </row>
    <row r="801" spans="1:4" x14ac:dyDescent="0.25">
      <c r="A801" s="65">
        <v>743</v>
      </c>
      <c r="B801" s="64">
        <v>1</v>
      </c>
      <c r="C801" s="63" t="s">
        <v>707</v>
      </c>
      <c r="D801" s="64" t="s">
        <v>47</v>
      </c>
    </row>
    <row r="802" spans="1:4" x14ac:dyDescent="0.25">
      <c r="A802" s="65">
        <v>744</v>
      </c>
      <c r="B802" s="64">
        <v>1</v>
      </c>
      <c r="C802" s="63" t="s">
        <v>708</v>
      </c>
      <c r="D802" s="64" t="s">
        <v>47</v>
      </c>
    </row>
    <row r="803" spans="1:4" x14ac:dyDescent="0.25">
      <c r="A803" s="65">
        <v>746</v>
      </c>
      <c r="B803" s="64">
        <v>1</v>
      </c>
      <c r="C803" s="63" t="s">
        <v>709</v>
      </c>
      <c r="D803" s="64" t="s">
        <v>47</v>
      </c>
    </row>
    <row r="804" spans="1:4" x14ac:dyDescent="0.25">
      <c r="A804" s="65">
        <v>748</v>
      </c>
      <c r="B804" s="64">
        <v>1</v>
      </c>
      <c r="C804" s="63" t="s">
        <v>710</v>
      </c>
      <c r="D804" s="64" t="s">
        <v>15</v>
      </c>
    </row>
    <row r="805" spans="1:4" x14ac:dyDescent="0.25">
      <c r="A805" s="65">
        <v>570</v>
      </c>
      <c r="B805" s="64">
        <v>1</v>
      </c>
      <c r="C805" s="63" t="s">
        <v>711</v>
      </c>
      <c r="D805" s="64" t="s">
        <v>47</v>
      </c>
    </row>
    <row r="806" spans="1:4" x14ac:dyDescent="0.25">
      <c r="A806" s="67">
        <v>505</v>
      </c>
      <c r="B806" s="64">
        <v>1</v>
      </c>
      <c r="C806" s="63" t="s">
        <v>712</v>
      </c>
      <c r="D806" s="64" t="s">
        <v>18</v>
      </c>
    </row>
    <row r="807" spans="1:4" x14ac:dyDescent="0.25">
      <c r="A807" s="65">
        <v>777</v>
      </c>
      <c r="B807" s="64">
        <v>1</v>
      </c>
      <c r="C807" s="63" t="s">
        <v>713</v>
      </c>
      <c r="D807" s="64" t="s">
        <v>18</v>
      </c>
    </row>
    <row r="808" spans="1:4" x14ac:dyDescent="0.25">
      <c r="A808" s="65">
        <v>964</v>
      </c>
      <c r="B808" s="64">
        <v>1</v>
      </c>
      <c r="C808" s="63" t="s">
        <v>714</v>
      </c>
      <c r="D808" s="64" t="s">
        <v>18</v>
      </c>
    </row>
    <row r="809" spans="1:4" x14ac:dyDescent="0.25">
      <c r="A809" s="65">
        <v>963</v>
      </c>
      <c r="B809" s="64">
        <v>1</v>
      </c>
      <c r="C809" s="63" t="s">
        <v>715</v>
      </c>
      <c r="D809" s="64" t="s">
        <v>18</v>
      </c>
    </row>
    <row r="810" spans="1:4" x14ac:dyDescent="0.25">
      <c r="A810" s="67">
        <v>767</v>
      </c>
      <c r="B810" s="64">
        <v>1</v>
      </c>
      <c r="C810" s="63" t="s">
        <v>716</v>
      </c>
      <c r="D810" s="64" t="s">
        <v>6</v>
      </c>
    </row>
    <row r="811" spans="1:4" x14ac:dyDescent="0.25">
      <c r="A811" s="65"/>
      <c r="B811" s="64">
        <f>SUM(B797:B810)</f>
        <v>14</v>
      </c>
      <c r="C811" s="64"/>
      <c r="D811" s="64"/>
    </row>
    <row r="812" spans="1:4" x14ac:dyDescent="0.25">
      <c r="A812" s="62" t="s">
        <v>717</v>
      </c>
      <c r="B812" s="64"/>
      <c r="C812" s="63"/>
      <c r="D812" s="64"/>
    </row>
    <row r="813" spans="1:4" x14ac:dyDescent="0.25">
      <c r="A813" s="65" t="s">
        <v>0</v>
      </c>
      <c r="B813" s="64" t="s">
        <v>1</v>
      </c>
      <c r="C813" s="64" t="s">
        <v>3</v>
      </c>
      <c r="D813" s="64" t="s">
        <v>2</v>
      </c>
    </row>
    <row r="814" spans="1:4" x14ac:dyDescent="0.25">
      <c r="A814" s="65" t="s">
        <v>4</v>
      </c>
      <c r="B814" s="64" t="s">
        <v>5</v>
      </c>
      <c r="C814" s="64"/>
      <c r="D814" s="64" t="s">
        <v>32</v>
      </c>
    </row>
    <row r="815" spans="1:4" x14ac:dyDescent="0.25">
      <c r="A815" s="67">
        <v>731</v>
      </c>
      <c r="B815" s="64">
        <v>1</v>
      </c>
      <c r="C815" s="63" t="s">
        <v>718</v>
      </c>
      <c r="D815" s="64" t="s">
        <v>22</v>
      </c>
    </row>
    <row r="816" spans="1:4" x14ac:dyDescent="0.25">
      <c r="A816" s="65">
        <v>745</v>
      </c>
      <c r="B816" s="64">
        <v>1</v>
      </c>
      <c r="C816" s="63" t="s">
        <v>719</v>
      </c>
      <c r="D816" s="64" t="s">
        <v>47</v>
      </c>
    </row>
    <row r="817" spans="1:4" x14ac:dyDescent="0.25">
      <c r="A817" s="65">
        <v>757</v>
      </c>
      <c r="B817" s="64">
        <v>1</v>
      </c>
      <c r="C817" s="63" t="s">
        <v>720</v>
      </c>
      <c r="D817" s="64" t="s">
        <v>47</v>
      </c>
    </row>
    <row r="818" spans="1:4" x14ac:dyDescent="0.25">
      <c r="A818" s="65">
        <v>758</v>
      </c>
      <c r="B818" s="64">
        <v>1</v>
      </c>
      <c r="C818" s="63" t="s">
        <v>721</v>
      </c>
      <c r="D818" s="64" t="s">
        <v>47</v>
      </c>
    </row>
    <row r="819" spans="1:4" x14ac:dyDescent="0.25">
      <c r="A819" s="65">
        <v>759</v>
      </c>
      <c r="B819" s="64">
        <v>1</v>
      </c>
      <c r="C819" s="63" t="s">
        <v>722</v>
      </c>
      <c r="D819" s="64" t="s">
        <v>47</v>
      </c>
    </row>
    <row r="820" spans="1:4" x14ac:dyDescent="0.25">
      <c r="A820" s="65">
        <v>761</v>
      </c>
      <c r="B820" s="64">
        <v>1</v>
      </c>
      <c r="C820" s="63" t="s">
        <v>723</v>
      </c>
      <c r="D820" s="64" t="s">
        <v>47</v>
      </c>
    </row>
    <row r="821" spans="1:4" x14ac:dyDescent="0.25">
      <c r="A821" s="65">
        <v>762</v>
      </c>
      <c r="B821" s="64">
        <v>1</v>
      </c>
      <c r="C821" s="63" t="s">
        <v>724</v>
      </c>
      <c r="D821" s="64" t="s">
        <v>47</v>
      </c>
    </row>
    <row r="822" spans="1:4" x14ac:dyDescent="0.25">
      <c r="A822" s="65">
        <v>198</v>
      </c>
      <c r="B822" s="64">
        <v>1</v>
      </c>
      <c r="C822" s="63" t="s">
        <v>725</v>
      </c>
      <c r="D822" s="64" t="s">
        <v>154</v>
      </c>
    </row>
    <row r="823" spans="1:4" x14ac:dyDescent="0.25">
      <c r="A823" s="65">
        <v>193</v>
      </c>
      <c r="B823" s="64">
        <v>1</v>
      </c>
      <c r="C823" s="63" t="s">
        <v>726</v>
      </c>
      <c r="D823" s="64" t="s">
        <v>154</v>
      </c>
    </row>
    <row r="824" spans="1:4" x14ac:dyDescent="0.25">
      <c r="A824" s="65"/>
      <c r="B824" s="64">
        <f>SUM(B815:B823)</f>
        <v>9</v>
      </c>
      <c r="C824" s="64"/>
      <c r="D824" s="64"/>
    </row>
    <row r="825" spans="1:4" x14ac:dyDescent="0.25">
      <c r="A825" s="62" t="s">
        <v>727</v>
      </c>
      <c r="B825" s="64">
        <f>+B824+B811+B792</f>
        <v>38</v>
      </c>
      <c r="C825" s="63"/>
      <c r="D825" s="64"/>
    </row>
    <row r="826" spans="1:4" x14ac:dyDescent="0.25">
      <c r="A826" s="62" t="s">
        <v>728</v>
      </c>
      <c r="B826" s="64"/>
      <c r="C826" s="63"/>
      <c r="D826" s="64"/>
    </row>
    <row r="827" spans="1:4" x14ac:dyDescent="0.25">
      <c r="A827" s="62" t="s">
        <v>729</v>
      </c>
      <c r="B827" s="64"/>
      <c r="C827" s="63"/>
      <c r="D827" s="64"/>
    </row>
    <row r="828" spans="1:4" x14ac:dyDescent="0.25">
      <c r="A828" s="65" t="s">
        <v>0</v>
      </c>
      <c r="B828" s="64" t="s">
        <v>1</v>
      </c>
      <c r="C828" s="64" t="s">
        <v>3</v>
      </c>
      <c r="D828" s="64" t="s">
        <v>2</v>
      </c>
    </row>
    <row r="829" spans="1:4" x14ac:dyDescent="0.25">
      <c r="A829" s="65" t="s">
        <v>4</v>
      </c>
      <c r="B829" s="64" t="s">
        <v>5</v>
      </c>
      <c r="C829" s="64"/>
      <c r="D829" s="64" t="s">
        <v>32</v>
      </c>
    </row>
    <row r="830" spans="1:4" x14ac:dyDescent="0.25">
      <c r="A830" s="65">
        <v>112</v>
      </c>
      <c r="B830" s="64">
        <v>1</v>
      </c>
      <c r="C830" s="63" t="s">
        <v>730</v>
      </c>
      <c r="D830" s="64" t="s">
        <v>15</v>
      </c>
    </row>
    <row r="831" spans="1:4" x14ac:dyDescent="0.25">
      <c r="A831" s="65">
        <v>431</v>
      </c>
      <c r="B831" s="64">
        <v>1</v>
      </c>
      <c r="C831" s="63" t="s">
        <v>731</v>
      </c>
      <c r="D831" s="64" t="s">
        <v>18</v>
      </c>
    </row>
    <row r="832" spans="1:4" x14ac:dyDescent="0.25">
      <c r="A832" s="65">
        <v>773</v>
      </c>
      <c r="B832" s="64">
        <v>1</v>
      </c>
      <c r="C832" s="63" t="s">
        <v>732</v>
      </c>
      <c r="D832" s="64" t="s">
        <v>47</v>
      </c>
    </row>
    <row r="833" spans="1:4" x14ac:dyDescent="0.25">
      <c r="A833" s="65">
        <v>774</v>
      </c>
      <c r="B833" s="64">
        <v>1</v>
      </c>
      <c r="C833" s="63" t="s">
        <v>733</v>
      </c>
      <c r="D833" s="64" t="s">
        <v>15</v>
      </c>
    </row>
    <row r="834" spans="1:4" x14ac:dyDescent="0.25">
      <c r="A834" s="65">
        <v>23</v>
      </c>
      <c r="B834" s="64">
        <v>1</v>
      </c>
      <c r="C834" s="63" t="s">
        <v>734</v>
      </c>
      <c r="D834" s="64" t="s">
        <v>35</v>
      </c>
    </row>
    <row r="835" spans="1:4" x14ac:dyDescent="0.25">
      <c r="A835" s="65">
        <v>776</v>
      </c>
      <c r="B835" s="64">
        <v>1</v>
      </c>
      <c r="C835" s="63" t="s">
        <v>735</v>
      </c>
      <c r="D835" s="64" t="s">
        <v>15</v>
      </c>
    </row>
    <row r="836" spans="1:4" x14ac:dyDescent="0.25">
      <c r="A836" s="65">
        <v>798</v>
      </c>
      <c r="B836" s="64">
        <v>1</v>
      </c>
      <c r="C836" s="63" t="s">
        <v>736</v>
      </c>
      <c r="D836" s="64" t="s">
        <v>47</v>
      </c>
    </row>
    <row r="837" spans="1:4" x14ac:dyDescent="0.25">
      <c r="A837" s="65">
        <v>795</v>
      </c>
      <c r="B837" s="64">
        <v>1</v>
      </c>
      <c r="C837" s="63" t="s">
        <v>737</v>
      </c>
      <c r="D837" s="64" t="s">
        <v>47</v>
      </c>
    </row>
    <row r="838" spans="1:4" x14ac:dyDescent="0.25">
      <c r="A838" s="65">
        <v>895</v>
      </c>
      <c r="B838" s="64">
        <v>1</v>
      </c>
      <c r="C838" s="63" t="s">
        <v>738</v>
      </c>
      <c r="D838" s="64" t="s">
        <v>15</v>
      </c>
    </row>
    <row r="839" spans="1:4" x14ac:dyDescent="0.25">
      <c r="A839" s="65">
        <v>775</v>
      </c>
      <c r="B839" s="64">
        <v>1</v>
      </c>
      <c r="C839" s="63" t="s">
        <v>739</v>
      </c>
      <c r="D839" s="64" t="s">
        <v>15</v>
      </c>
    </row>
    <row r="840" spans="1:4" x14ac:dyDescent="0.25">
      <c r="A840" s="65">
        <v>803</v>
      </c>
      <c r="B840" s="64">
        <v>1</v>
      </c>
      <c r="C840" s="63" t="s">
        <v>740</v>
      </c>
      <c r="D840" s="64" t="s">
        <v>35</v>
      </c>
    </row>
    <row r="841" spans="1:4" x14ac:dyDescent="0.25">
      <c r="A841" s="65">
        <v>768</v>
      </c>
      <c r="B841" s="64">
        <v>1</v>
      </c>
      <c r="C841" s="63" t="s">
        <v>741</v>
      </c>
      <c r="D841" s="64" t="s">
        <v>47</v>
      </c>
    </row>
    <row r="842" spans="1:4" x14ac:dyDescent="0.25">
      <c r="A842" s="65">
        <v>769</v>
      </c>
      <c r="B842" s="64">
        <v>1</v>
      </c>
      <c r="C842" s="63" t="s">
        <v>742</v>
      </c>
      <c r="D842" s="64" t="s">
        <v>47</v>
      </c>
    </row>
    <row r="843" spans="1:4" x14ac:dyDescent="0.25">
      <c r="A843" s="65">
        <v>770</v>
      </c>
      <c r="B843" s="64">
        <v>1</v>
      </c>
      <c r="C843" s="63" t="s">
        <v>743</v>
      </c>
      <c r="D843" s="64" t="s">
        <v>47</v>
      </c>
    </row>
    <row r="844" spans="1:4" x14ac:dyDescent="0.25">
      <c r="A844" s="65">
        <v>771</v>
      </c>
      <c r="B844" s="64">
        <v>1</v>
      </c>
      <c r="C844" s="63" t="s">
        <v>744</v>
      </c>
      <c r="D844" s="64" t="s">
        <v>47</v>
      </c>
    </row>
    <row r="845" spans="1:4" x14ac:dyDescent="0.25">
      <c r="A845" s="65">
        <v>772</v>
      </c>
      <c r="B845" s="64">
        <v>1</v>
      </c>
      <c r="C845" s="63" t="s">
        <v>745</v>
      </c>
      <c r="D845" s="64" t="s">
        <v>22</v>
      </c>
    </row>
    <row r="846" spans="1:4" x14ac:dyDescent="0.25">
      <c r="A846" s="65"/>
      <c r="B846" s="64">
        <f>SUM(B830:B845)</f>
        <v>16</v>
      </c>
      <c r="C846" s="64"/>
      <c r="D846" s="64"/>
    </row>
    <row r="847" spans="1:4" x14ac:dyDescent="0.25">
      <c r="A847" s="62" t="s">
        <v>746</v>
      </c>
      <c r="B847" s="64"/>
      <c r="C847" s="63"/>
      <c r="D847" s="64"/>
    </row>
    <row r="848" spans="1:4" x14ac:dyDescent="0.25">
      <c r="A848" s="65" t="s">
        <v>0</v>
      </c>
      <c r="B848" s="64" t="s">
        <v>1</v>
      </c>
      <c r="C848" s="64" t="s">
        <v>3</v>
      </c>
      <c r="D848" s="64" t="s">
        <v>2</v>
      </c>
    </row>
    <row r="849" spans="1:4" x14ac:dyDescent="0.25">
      <c r="A849" s="65" t="s">
        <v>4</v>
      </c>
      <c r="B849" s="64" t="s">
        <v>5</v>
      </c>
      <c r="C849" s="64"/>
      <c r="D849" s="64" t="s">
        <v>32</v>
      </c>
    </row>
    <row r="850" spans="1:4" x14ac:dyDescent="0.25">
      <c r="A850" s="65">
        <v>21</v>
      </c>
      <c r="B850" s="64">
        <v>1</v>
      </c>
      <c r="C850" s="63" t="s">
        <v>747</v>
      </c>
      <c r="D850" s="64" t="s">
        <v>15</v>
      </c>
    </row>
    <row r="851" spans="1:4" x14ac:dyDescent="0.25">
      <c r="A851" s="65">
        <v>789</v>
      </c>
      <c r="B851" s="64">
        <v>1</v>
      </c>
      <c r="C851" s="63" t="s">
        <v>748</v>
      </c>
      <c r="D851" s="64" t="s">
        <v>15</v>
      </c>
    </row>
    <row r="852" spans="1:4" x14ac:dyDescent="0.25">
      <c r="A852" s="67">
        <v>788</v>
      </c>
      <c r="B852" s="64">
        <v>1</v>
      </c>
      <c r="C852" s="63" t="s">
        <v>749</v>
      </c>
      <c r="D852" s="64" t="s">
        <v>47</v>
      </c>
    </row>
    <row r="853" spans="1:4" x14ac:dyDescent="0.25">
      <c r="A853" s="65">
        <v>8</v>
      </c>
      <c r="B853" s="64">
        <v>1</v>
      </c>
      <c r="C853" s="63" t="s">
        <v>750</v>
      </c>
      <c r="D853" s="64" t="s">
        <v>15</v>
      </c>
    </row>
    <row r="854" spans="1:4" x14ac:dyDescent="0.25">
      <c r="A854" s="65">
        <v>805</v>
      </c>
      <c r="B854" s="64">
        <v>1</v>
      </c>
      <c r="C854" s="63" t="s">
        <v>751</v>
      </c>
      <c r="D854" s="64" t="s">
        <v>15</v>
      </c>
    </row>
    <row r="855" spans="1:4" x14ac:dyDescent="0.25">
      <c r="A855" s="65">
        <v>145</v>
      </c>
      <c r="B855" s="64">
        <v>1</v>
      </c>
      <c r="C855" s="63" t="s">
        <v>752</v>
      </c>
      <c r="D855" s="64" t="s">
        <v>35</v>
      </c>
    </row>
    <row r="856" spans="1:4" x14ac:dyDescent="0.25">
      <c r="A856" s="65">
        <v>24</v>
      </c>
      <c r="B856" s="64">
        <v>1</v>
      </c>
      <c r="C856" s="66" t="s">
        <v>753</v>
      </c>
      <c r="D856" s="64" t="s">
        <v>35</v>
      </c>
    </row>
    <row r="857" spans="1:4" x14ac:dyDescent="0.25">
      <c r="A857" s="65">
        <v>600</v>
      </c>
      <c r="B857" s="64">
        <v>1</v>
      </c>
      <c r="C857" s="66" t="s">
        <v>754</v>
      </c>
      <c r="D857" s="64" t="s">
        <v>6</v>
      </c>
    </row>
    <row r="858" spans="1:4" x14ac:dyDescent="0.25">
      <c r="A858" s="65">
        <v>790</v>
      </c>
      <c r="B858" s="64">
        <v>1</v>
      </c>
      <c r="C858" s="63" t="s">
        <v>755</v>
      </c>
      <c r="D858" s="64" t="s">
        <v>18</v>
      </c>
    </row>
    <row r="859" spans="1:4" x14ac:dyDescent="0.25">
      <c r="A859" s="65">
        <v>785</v>
      </c>
      <c r="B859" s="64">
        <v>1</v>
      </c>
      <c r="C859" s="63" t="s">
        <v>756</v>
      </c>
      <c r="D859" s="64" t="s">
        <v>47</v>
      </c>
    </row>
    <row r="860" spans="1:4" x14ac:dyDescent="0.25">
      <c r="A860" s="65">
        <v>787</v>
      </c>
      <c r="B860" s="64">
        <v>1</v>
      </c>
      <c r="C860" s="63" t="s">
        <v>757</v>
      </c>
      <c r="D860" s="64" t="s">
        <v>47</v>
      </c>
    </row>
    <row r="861" spans="1:4" x14ac:dyDescent="0.25">
      <c r="A861" s="65">
        <v>804</v>
      </c>
      <c r="B861" s="64">
        <v>1</v>
      </c>
      <c r="C861" s="63" t="s">
        <v>758</v>
      </c>
      <c r="D861" s="64" t="s">
        <v>35</v>
      </c>
    </row>
    <row r="862" spans="1:4" x14ac:dyDescent="0.25">
      <c r="B862" s="64">
        <f>SUM(B850:B861)</f>
        <v>12</v>
      </c>
      <c r="C862" s="64"/>
      <c r="D862" s="64"/>
    </row>
    <row r="863" spans="1:4" x14ac:dyDescent="0.25">
      <c r="A863" s="62" t="s">
        <v>759</v>
      </c>
      <c r="B863" s="64"/>
      <c r="C863" s="63"/>
      <c r="D863" s="64"/>
    </row>
    <row r="864" spans="1:4" x14ac:dyDescent="0.25">
      <c r="A864" s="65" t="s">
        <v>0</v>
      </c>
      <c r="B864" s="64" t="s">
        <v>1</v>
      </c>
      <c r="C864" s="64" t="s">
        <v>3</v>
      </c>
      <c r="D864" s="64" t="s">
        <v>2</v>
      </c>
    </row>
    <row r="865" spans="1:4" x14ac:dyDescent="0.25">
      <c r="A865" s="65" t="s">
        <v>4</v>
      </c>
      <c r="B865" s="64" t="s">
        <v>5</v>
      </c>
      <c r="C865" s="64"/>
      <c r="D865" s="64" t="s">
        <v>32</v>
      </c>
    </row>
    <row r="866" spans="1:4" x14ac:dyDescent="0.25">
      <c r="A866" s="65">
        <v>799</v>
      </c>
      <c r="B866" s="64">
        <v>1</v>
      </c>
      <c r="C866" s="63" t="s">
        <v>760</v>
      </c>
      <c r="D866" s="64" t="s">
        <v>15</v>
      </c>
    </row>
    <row r="867" spans="1:4" x14ac:dyDescent="0.25">
      <c r="A867" s="65">
        <v>784</v>
      </c>
      <c r="B867" s="64">
        <v>1</v>
      </c>
      <c r="C867" s="63" t="s">
        <v>761</v>
      </c>
      <c r="D867" s="64" t="s">
        <v>47</v>
      </c>
    </row>
    <row r="868" spans="1:4" x14ac:dyDescent="0.25">
      <c r="A868" s="65">
        <v>85</v>
      </c>
      <c r="B868" s="64">
        <v>1</v>
      </c>
      <c r="C868" s="63" t="s">
        <v>762</v>
      </c>
      <c r="D868" s="64" t="s">
        <v>35</v>
      </c>
    </row>
    <row r="869" spans="1:4" x14ac:dyDescent="0.25">
      <c r="A869" s="65">
        <v>806</v>
      </c>
      <c r="B869" s="64">
        <v>1</v>
      </c>
      <c r="C869" s="63" t="s">
        <v>763</v>
      </c>
      <c r="D869" s="64" t="s">
        <v>35</v>
      </c>
    </row>
    <row r="870" spans="1:4" x14ac:dyDescent="0.25">
      <c r="A870" s="65">
        <v>903</v>
      </c>
      <c r="B870" s="64">
        <v>1</v>
      </c>
      <c r="C870" s="63" t="s">
        <v>764</v>
      </c>
      <c r="D870" s="64" t="s">
        <v>8</v>
      </c>
    </row>
    <row r="871" spans="1:4" x14ac:dyDescent="0.25">
      <c r="A871" s="65">
        <v>800</v>
      </c>
      <c r="B871" s="64">
        <v>1</v>
      </c>
      <c r="C871" s="63" t="s">
        <v>765</v>
      </c>
      <c r="D871" s="64" t="s">
        <v>15</v>
      </c>
    </row>
    <row r="872" spans="1:4" x14ac:dyDescent="0.25">
      <c r="A872" s="65">
        <v>801</v>
      </c>
      <c r="B872" s="64">
        <v>1</v>
      </c>
      <c r="C872" s="63" t="s">
        <v>766</v>
      </c>
      <c r="D872" s="64" t="s">
        <v>15</v>
      </c>
    </row>
    <row r="873" spans="1:4" x14ac:dyDescent="0.25">
      <c r="A873" s="65">
        <v>666</v>
      </c>
      <c r="B873" s="64">
        <v>1</v>
      </c>
      <c r="C873" s="63" t="s">
        <v>767</v>
      </c>
      <c r="D873" s="64" t="s">
        <v>15</v>
      </c>
    </row>
    <row r="874" spans="1:4" x14ac:dyDescent="0.25">
      <c r="A874" s="65">
        <v>781</v>
      </c>
      <c r="B874" s="64">
        <v>1</v>
      </c>
      <c r="C874" s="63" t="s">
        <v>768</v>
      </c>
      <c r="D874" s="64" t="s">
        <v>8</v>
      </c>
    </row>
    <row r="875" spans="1:4" x14ac:dyDescent="0.25">
      <c r="A875" s="65">
        <v>794</v>
      </c>
      <c r="B875" s="64">
        <v>1</v>
      </c>
      <c r="C875" s="63" t="s">
        <v>769</v>
      </c>
      <c r="D875" s="64" t="s">
        <v>47</v>
      </c>
    </row>
    <row r="876" spans="1:4" x14ac:dyDescent="0.25">
      <c r="A876" s="65">
        <v>796</v>
      </c>
      <c r="B876" s="64">
        <v>1</v>
      </c>
      <c r="C876" s="63" t="s">
        <v>770</v>
      </c>
      <c r="D876" s="64" t="s">
        <v>47</v>
      </c>
    </row>
    <row r="877" spans="1:4" x14ac:dyDescent="0.25">
      <c r="A877" s="65">
        <v>797</v>
      </c>
      <c r="B877" s="64">
        <v>1</v>
      </c>
      <c r="C877" s="63" t="s">
        <v>771</v>
      </c>
      <c r="D877" s="64" t="s">
        <v>47</v>
      </c>
    </row>
    <row r="878" spans="1:4" x14ac:dyDescent="0.25">
      <c r="A878" s="65"/>
      <c r="B878" s="64">
        <f>SUM(B866:B877)</f>
        <v>12</v>
      </c>
      <c r="C878" s="64"/>
      <c r="D878" s="64"/>
    </row>
    <row r="879" spans="1:4" x14ac:dyDescent="0.25">
      <c r="A879" s="62" t="s">
        <v>9</v>
      </c>
      <c r="B879" s="64">
        <f>+B878+B862+B846</f>
        <v>40</v>
      </c>
      <c r="C879" s="63"/>
      <c r="D879" s="64"/>
    </row>
    <row r="880" spans="1:4" x14ac:dyDescent="0.25">
      <c r="A880" s="62" t="s">
        <v>772</v>
      </c>
      <c r="B880" s="64"/>
      <c r="C880" s="63"/>
      <c r="D880" s="64"/>
    </row>
    <row r="881" spans="1:4" x14ac:dyDescent="0.25">
      <c r="A881" s="62" t="s">
        <v>773</v>
      </c>
      <c r="B881" s="64"/>
      <c r="C881" s="63"/>
      <c r="D881" s="64"/>
    </row>
    <row r="882" spans="1:4" x14ac:dyDescent="0.25">
      <c r="A882" s="65" t="s">
        <v>0</v>
      </c>
      <c r="B882" s="64" t="s">
        <v>1</v>
      </c>
      <c r="C882" s="64" t="s">
        <v>3</v>
      </c>
      <c r="D882" s="64" t="s">
        <v>2</v>
      </c>
    </row>
    <row r="883" spans="1:4" x14ac:dyDescent="0.25">
      <c r="A883" s="65" t="s">
        <v>774</v>
      </c>
      <c r="B883" s="64" t="s">
        <v>775</v>
      </c>
      <c r="C883" s="64"/>
      <c r="D883" s="64" t="s">
        <v>32</v>
      </c>
    </row>
    <row r="884" spans="1:4" x14ac:dyDescent="0.25">
      <c r="A884" s="65">
        <v>816</v>
      </c>
      <c r="B884" s="64">
        <v>1</v>
      </c>
      <c r="C884" s="63" t="s">
        <v>776</v>
      </c>
      <c r="D884" s="64" t="s">
        <v>47</v>
      </c>
    </row>
    <row r="885" spans="1:4" x14ac:dyDescent="0.25">
      <c r="A885" s="65">
        <v>830</v>
      </c>
      <c r="B885" s="64">
        <v>1</v>
      </c>
      <c r="C885" s="63" t="s">
        <v>777</v>
      </c>
      <c r="D885" s="64" t="s">
        <v>8</v>
      </c>
    </row>
    <row r="886" spans="1:4" x14ac:dyDescent="0.25">
      <c r="A886" s="65">
        <v>512</v>
      </c>
      <c r="B886" s="64">
        <v>1</v>
      </c>
      <c r="C886" s="63" t="s">
        <v>778</v>
      </c>
      <c r="D886" s="64" t="s">
        <v>18</v>
      </c>
    </row>
    <row r="887" spans="1:4" x14ac:dyDescent="0.25">
      <c r="A887" s="65">
        <v>818</v>
      </c>
      <c r="B887" s="64">
        <v>1</v>
      </c>
      <c r="C887" s="63" t="s">
        <v>779</v>
      </c>
      <c r="D887" s="64" t="s">
        <v>22</v>
      </c>
    </row>
    <row r="888" spans="1:4" x14ac:dyDescent="0.25">
      <c r="A888" s="65">
        <v>856</v>
      </c>
      <c r="B888" s="64">
        <v>1</v>
      </c>
      <c r="C888" s="63" t="s">
        <v>780</v>
      </c>
      <c r="D888" s="64" t="s">
        <v>22</v>
      </c>
    </row>
    <row r="889" spans="1:4" x14ac:dyDescent="0.25">
      <c r="A889" s="65">
        <v>14</v>
      </c>
      <c r="B889" s="64">
        <v>1</v>
      </c>
      <c r="C889" s="63" t="s">
        <v>781</v>
      </c>
      <c r="D889" s="64" t="s">
        <v>15</v>
      </c>
    </row>
    <row r="890" spans="1:4" x14ac:dyDescent="0.25">
      <c r="A890" s="65">
        <v>692</v>
      </c>
      <c r="B890" s="64">
        <v>1</v>
      </c>
      <c r="C890" s="63" t="s">
        <v>782</v>
      </c>
      <c r="D890" s="64" t="s">
        <v>47</v>
      </c>
    </row>
    <row r="891" spans="1:4" x14ac:dyDescent="0.25">
      <c r="A891" s="65">
        <v>965</v>
      </c>
      <c r="B891" s="64">
        <v>1</v>
      </c>
      <c r="C891" s="63" t="s">
        <v>783</v>
      </c>
      <c r="D891" s="64" t="s">
        <v>18</v>
      </c>
    </row>
    <row r="892" spans="1:4" x14ac:dyDescent="0.25">
      <c r="A892" s="65">
        <v>210</v>
      </c>
      <c r="B892" s="64">
        <v>1</v>
      </c>
      <c r="C892" s="63" t="s">
        <v>784</v>
      </c>
      <c r="D892" s="64" t="s">
        <v>15</v>
      </c>
    </row>
    <row r="893" spans="1:4" x14ac:dyDescent="0.25">
      <c r="A893" s="65">
        <v>967</v>
      </c>
      <c r="B893" s="64">
        <v>1</v>
      </c>
      <c r="C893" s="63" t="s">
        <v>785</v>
      </c>
      <c r="D893" s="64" t="s">
        <v>18</v>
      </c>
    </row>
    <row r="894" spans="1:4" x14ac:dyDescent="0.25">
      <c r="A894" s="65">
        <v>817</v>
      </c>
      <c r="B894" s="64">
        <v>1</v>
      </c>
      <c r="C894" s="63" t="s">
        <v>786</v>
      </c>
      <c r="D894" s="64" t="s">
        <v>15</v>
      </c>
    </row>
    <row r="895" spans="1:4" x14ac:dyDescent="0.25">
      <c r="A895" s="65">
        <v>833</v>
      </c>
      <c r="B895" s="64">
        <v>1</v>
      </c>
      <c r="C895" s="63" t="s">
        <v>787</v>
      </c>
      <c r="D895" s="64" t="s">
        <v>8</v>
      </c>
    </row>
    <row r="896" spans="1:4" x14ac:dyDescent="0.25">
      <c r="A896" s="65">
        <v>516</v>
      </c>
      <c r="B896" s="64">
        <v>1</v>
      </c>
      <c r="C896" s="63" t="s">
        <v>788</v>
      </c>
      <c r="D896" s="64" t="s">
        <v>154</v>
      </c>
    </row>
    <row r="897" spans="1:4" x14ac:dyDescent="0.25">
      <c r="A897" s="65">
        <v>836</v>
      </c>
      <c r="B897" s="64">
        <v>1</v>
      </c>
      <c r="C897" s="63" t="s">
        <v>789</v>
      </c>
      <c r="D897" s="64" t="s">
        <v>6</v>
      </c>
    </row>
    <row r="898" spans="1:4" x14ac:dyDescent="0.25">
      <c r="A898" s="65">
        <v>807</v>
      </c>
      <c r="B898" s="64">
        <v>1</v>
      </c>
      <c r="C898" s="63" t="s">
        <v>790</v>
      </c>
      <c r="D898" s="64" t="s">
        <v>47</v>
      </c>
    </row>
    <row r="899" spans="1:4" x14ac:dyDescent="0.25">
      <c r="A899" s="65">
        <v>808</v>
      </c>
      <c r="B899" s="64">
        <v>1</v>
      </c>
      <c r="C899" s="63" t="s">
        <v>791</v>
      </c>
      <c r="D899" s="64" t="s">
        <v>47</v>
      </c>
    </row>
    <row r="900" spans="1:4" x14ac:dyDescent="0.25">
      <c r="A900" s="65">
        <v>810</v>
      </c>
      <c r="B900" s="64">
        <v>1</v>
      </c>
      <c r="C900" s="63" t="s">
        <v>792</v>
      </c>
      <c r="D900" s="64" t="s">
        <v>47</v>
      </c>
    </row>
    <row r="901" spans="1:4" x14ac:dyDescent="0.25">
      <c r="A901" s="65">
        <v>811</v>
      </c>
      <c r="B901" s="64">
        <v>1</v>
      </c>
      <c r="C901" s="63" t="s">
        <v>793</v>
      </c>
      <c r="D901" s="64" t="s">
        <v>47</v>
      </c>
    </row>
    <row r="902" spans="1:4" x14ac:dyDescent="0.25">
      <c r="A902" s="65">
        <v>812</v>
      </c>
      <c r="B902" s="64">
        <v>1</v>
      </c>
      <c r="C902" s="63" t="s">
        <v>794</v>
      </c>
      <c r="D902" s="64" t="s">
        <v>47</v>
      </c>
    </row>
    <row r="903" spans="1:4" x14ac:dyDescent="0.25">
      <c r="A903" s="65">
        <v>813</v>
      </c>
      <c r="B903" s="64">
        <v>1</v>
      </c>
      <c r="C903" s="63" t="s">
        <v>795</v>
      </c>
      <c r="D903" s="64" t="s">
        <v>47</v>
      </c>
    </row>
    <row r="904" spans="1:4" x14ac:dyDescent="0.25">
      <c r="A904" s="65">
        <v>814</v>
      </c>
      <c r="B904" s="64">
        <v>1</v>
      </c>
      <c r="C904" s="63" t="s">
        <v>796</v>
      </c>
      <c r="D904" s="64" t="s">
        <v>47</v>
      </c>
    </row>
    <row r="905" spans="1:4" x14ac:dyDescent="0.25">
      <c r="A905" s="65"/>
      <c r="B905" s="64">
        <f>SUM(B884:B904)</f>
        <v>21</v>
      </c>
      <c r="C905" s="64"/>
      <c r="D905" s="64"/>
    </row>
    <row r="906" spans="1:4" x14ac:dyDescent="0.25">
      <c r="A906" s="62" t="s">
        <v>797</v>
      </c>
      <c r="B906" s="64"/>
      <c r="C906" s="63"/>
      <c r="D906" s="64"/>
    </row>
    <row r="907" spans="1:4" x14ac:dyDescent="0.25">
      <c r="A907" s="65">
        <v>849</v>
      </c>
      <c r="B907" s="64">
        <v>1</v>
      </c>
      <c r="C907" s="63" t="s">
        <v>798</v>
      </c>
      <c r="D907" s="64" t="s">
        <v>8</v>
      </c>
    </row>
    <row r="908" spans="1:4" x14ac:dyDescent="0.25">
      <c r="A908" s="65">
        <v>710</v>
      </c>
      <c r="B908" s="64">
        <v>1</v>
      </c>
      <c r="C908" s="63" t="s">
        <v>799</v>
      </c>
      <c r="D908" s="64" t="s">
        <v>15</v>
      </c>
    </row>
    <row r="909" spans="1:4" x14ac:dyDescent="0.25">
      <c r="A909" s="65">
        <v>838</v>
      </c>
      <c r="B909" s="64">
        <v>1</v>
      </c>
      <c r="C909" s="63" t="s">
        <v>800</v>
      </c>
      <c r="D909" s="64" t="s">
        <v>6</v>
      </c>
    </row>
    <row r="910" spans="1:4" x14ac:dyDescent="0.25">
      <c r="A910" s="65">
        <v>831</v>
      </c>
      <c r="B910" s="64">
        <v>1</v>
      </c>
      <c r="C910" s="63" t="s">
        <v>801</v>
      </c>
      <c r="D910" s="64" t="s">
        <v>8</v>
      </c>
    </row>
    <row r="911" spans="1:4" x14ac:dyDescent="0.25">
      <c r="A911" s="65">
        <v>832</v>
      </c>
      <c r="B911" s="64">
        <v>1</v>
      </c>
      <c r="C911" s="63" t="s">
        <v>802</v>
      </c>
      <c r="D911" s="64" t="s">
        <v>8</v>
      </c>
    </row>
    <row r="912" spans="1:4" x14ac:dyDescent="0.25">
      <c r="A912" s="65">
        <v>207</v>
      </c>
      <c r="B912" s="64">
        <v>1</v>
      </c>
      <c r="C912" s="63" t="s">
        <v>803</v>
      </c>
      <c r="D912" s="64" t="s">
        <v>15</v>
      </c>
    </row>
    <row r="913" spans="1:4" x14ac:dyDescent="0.25">
      <c r="A913" s="65">
        <v>837</v>
      </c>
      <c r="B913" s="64">
        <v>1</v>
      </c>
      <c r="C913" s="66" t="s">
        <v>804</v>
      </c>
      <c r="D913" s="64" t="s">
        <v>6</v>
      </c>
    </row>
    <row r="914" spans="1:4" x14ac:dyDescent="0.25">
      <c r="A914" s="65">
        <v>383</v>
      </c>
      <c r="B914" s="64">
        <v>1</v>
      </c>
      <c r="C914" s="63" t="s">
        <v>805</v>
      </c>
      <c r="D914" s="64" t="s">
        <v>8</v>
      </c>
    </row>
    <row r="915" spans="1:4" x14ac:dyDescent="0.25">
      <c r="A915" s="65">
        <v>1009</v>
      </c>
      <c r="B915" s="64">
        <v>1</v>
      </c>
      <c r="C915" s="63" t="s">
        <v>806</v>
      </c>
      <c r="D915" s="64" t="s">
        <v>8</v>
      </c>
    </row>
    <row r="916" spans="1:4" x14ac:dyDescent="0.25">
      <c r="A916" s="65">
        <v>987</v>
      </c>
      <c r="B916" s="64">
        <v>1</v>
      </c>
      <c r="C916" s="63" t="s">
        <v>807</v>
      </c>
      <c r="D916" s="64" t="s">
        <v>8</v>
      </c>
    </row>
    <row r="917" spans="1:4" x14ac:dyDescent="0.25">
      <c r="A917" s="65">
        <v>754</v>
      </c>
      <c r="B917" s="64">
        <v>1</v>
      </c>
      <c r="C917" s="63" t="s">
        <v>808</v>
      </c>
      <c r="D917" s="64" t="s">
        <v>18</v>
      </c>
    </row>
    <row r="918" spans="1:4" x14ac:dyDescent="0.25">
      <c r="A918" s="65">
        <v>712</v>
      </c>
      <c r="B918" s="64">
        <v>1</v>
      </c>
      <c r="C918" s="63" t="s">
        <v>809</v>
      </c>
      <c r="D918" s="64" t="s">
        <v>15</v>
      </c>
    </row>
    <row r="919" spans="1:4" x14ac:dyDescent="0.25">
      <c r="B919" s="64">
        <f>SUM(B907:B918)</f>
        <v>12</v>
      </c>
      <c r="C919" s="64"/>
      <c r="D919" s="64"/>
    </row>
    <row r="920" spans="1:4" x14ac:dyDescent="0.25">
      <c r="A920" s="62" t="s">
        <v>810</v>
      </c>
      <c r="B920" s="64"/>
      <c r="C920" s="63"/>
      <c r="D920" s="64"/>
    </row>
    <row r="921" spans="1:4" x14ac:dyDescent="0.25">
      <c r="A921" s="65" t="s">
        <v>0</v>
      </c>
      <c r="B921" s="64" t="s">
        <v>1</v>
      </c>
      <c r="C921" s="64" t="s">
        <v>3</v>
      </c>
      <c r="D921" s="64" t="s">
        <v>2</v>
      </c>
    </row>
    <row r="922" spans="1:4" x14ac:dyDescent="0.25">
      <c r="A922" s="65" t="s">
        <v>4</v>
      </c>
      <c r="B922" s="64" t="s">
        <v>5</v>
      </c>
      <c r="C922" s="64"/>
      <c r="D922" s="64" t="s">
        <v>32</v>
      </c>
    </row>
    <row r="923" spans="1:4" x14ac:dyDescent="0.25">
      <c r="A923" s="65">
        <v>809</v>
      </c>
      <c r="B923" s="64">
        <v>1</v>
      </c>
      <c r="C923" s="63" t="s">
        <v>811</v>
      </c>
      <c r="D923" s="64" t="s">
        <v>47</v>
      </c>
    </row>
    <row r="924" spans="1:4" x14ac:dyDescent="0.25">
      <c r="A924" s="65">
        <v>887</v>
      </c>
      <c r="B924" s="64">
        <v>1</v>
      </c>
      <c r="C924" s="63" t="s">
        <v>812</v>
      </c>
      <c r="D924" s="64" t="s">
        <v>15</v>
      </c>
    </row>
    <row r="925" spans="1:4" x14ac:dyDescent="0.25">
      <c r="A925" s="65">
        <v>843</v>
      </c>
      <c r="B925" s="64">
        <v>1</v>
      </c>
      <c r="C925" s="63" t="s">
        <v>813</v>
      </c>
      <c r="D925" s="64" t="s">
        <v>15</v>
      </c>
    </row>
    <row r="926" spans="1:4" x14ac:dyDescent="0.25">
      <c r="A926" s="67">
        <v>10</v>
      </c>
      <c r="B926" s="64">
        <v>1</v>
      </c>
      <c r="C926" s="63" t="s">
        <v>814</v>
      </c>
      <c r="D926" s="64" t="s">
        <v>47</v>
      </c>
    </row>
    <row r="927" spans="1:4" x14ac:dyDescent="0.25">
      <c r="A927" s="67">
        <v>9</v>
      </c>
      <c r="B927" s="64">
        <v>1</v>
      </c>
      <c r="C927" s="63" t="s">
        <v>815</v>
      </c>
      <c r="D927" s="64" t="s">
        <v>47</v>
      </c>
    </row>
    <row r="928" spans="1:4" x14ac:dyDescent="0.25">
      <c r="A928" s="65">
        <v>585</v>
      </c>
      <c r="B928" s="64">
        <v>1</v>
      </c>
      <c r="C928" s="63" t="s">
        <v>816</v>
      </c>
      <c r="D928" s="64" t="s">
        <v>15</v>
      </c>
    </row>
    <row r="929" spans="1:4" x14ac:dyDescent="0.25">
      <c r="A929" s="65">
        <v>851</v>
      </c>
      <c r="B929" s="64">
        <v>1</v>
      </c>
      <c r="C929" s="63" t="s">
        <v>817</v>
      </c>
      <c r="D929" s="64" t="s">
        <v>18</v>
      </c>
    </row>
    <row r="930" spans="1:4" x14ac:dyDescent="0.25">
      <c r="A930" s="65">
        <v>853</v>
      </c>
      <c r="B930" s="64">
        <v>1</v>
      </c>
      <c r="C930" s="63" t="s">
        <v>818</v>
      </c>
      <c r="D930" s="64" t="s">
        <v>8</v>
      </c>
    </row>
    <row r="931" spans="1:4" x14ac:dyDescent="0.25">
      <c r="A931" s="65">
        <v>216</v>
      </c>
      <c r="B931" s="64">
        <v>1</v>
      </c>
      <c r="C931" s="63" t="s">
        <v>819</v>
      </c>
      <c r="D931" s="64" t="s">
        <v>8</v>
      </c>
    </row>
    <row r="932" spans="1:4" x14ac:dyDescent="0.25">
      <c r="A932" s="65">
        <v>674</v>
      </c>
      <c r="B932" s="64">
        <v>1</v>
      </c>
      <c r="C932" s="63" t="s">
        <v>820</v>
      </c>
      <c r="D932" s="64" t="s">
        <v>6</v>
      </c>
    </row>
    <row r="933" spans="1:4" x14ac:dyDescent="0.25">
      <c r="A933" s="65">
        <v>459</v>
      </c>
      <c r="B933" s="64">
        <v>1</v>
      </c>
      <c r="C933" s="63" t="s">
        <v>821</v>
      </c>
      <c r="D933" s="64" t="s">
        <v>8</v>
      </c>
    </row>
    <row r="934" spans="1:4" x14ac:dyDescent="0.25">
      <c r="A934" s="65">
        <v>164</v>
      </c>
      <c r="B934" s="64">
        <v>1</v>
      </c>
      <c r="C934" s="66" t="s">
        <v>822</v>
      </c>
      <c r="D934" s="64" t="s">
        <v>6</v>
      </c>
    </row>
    <row r="935" spans="1:4" x14ac:dyDescent="0.25">
      <c r="A935" s="65">
        <v>998</v>
      </c>
      <c r="B935" s="64">
        <v>1</v>
      </c>
      <c r="C935" s="63" t="s">
        <v>823</v>
      </c>
      <c r="D935" s="64" t="s">
        <v>8</v>
      </c>
    </row>
    <row r="936" spans="1:4" x14ac:dyDescent="0.25">
      <c r="A936" s="65">
        <v>852</v>
      </c>
      <c r="B936" s="64">
        <v>1</v>
      </c>
      <c r="C936" s="63" t="s">
        <v>824</v>
      </c>
      <c r="D936" s="64" t="s">
        <v>8</v>
      </c>
    </row>
    <row r="937" spans="1:4" x14ac:dyDescent="0.25">
      <c r="A937" s="65">
        <v>999</v>
      </c>
      <c r="B937" s="64">
        <v>1</v>
      </c>
      <c r="C937" s="63" t="s">
        <v>825</v>
      </c>
      <c r="D937" s="64" t="s">
        <v>8</v>
      </c>
    </row>
    <row r="938" spans="1:4" x14ac:dyDescent="0.25">
      <c r="A938" s="67">
        <v>19</v>
      </c>
      <c r="B938" s="64">
        <v>1</v>
      </c>
      <c r="C938" s="63" t="s">
        <v>826</v>
      </c>
      <c r="D938" s="64" t="s">
        <v>35</v>
      </c>
    </row>
    <row r="939" spans="1:4" x14ac:dyDescent="0.25">
      <c r="A939" s="65">
        <v>929</v>
      </c>
      <c r="B939" s="64">
        <v>1</v>
      </c>
      <c r="C939" s="63" t="s">
        <v>827</v>
      </c>
      <c r="D939" s="64" t="s">
        <v>47</v>
      </c>
    </row>
    <row r="940" spans="1:4" x14ac:dyDescent="0.25">
      <c r="A940" s="65">
        <v>2</v>
      </c>
      <c r="B940" s="64">
        <v>1</v>
      </c>
      <c r="C940" s="63" t="s">
        <v>828</v>
      </c>
      <c r="D940" s="64" t="s">
        <v>47</v>
      </c>
    </row>
    <row r="941" spans="1:4" x14ac:dyDescent="0.25">
      <c r="A941" s="65">
        <v>840</v>
      </c>
      <c r="B941" s="64">
        <v>1</v>
      </c>
      <c r="C941" s="63" t="s">
        <v>829</v>
      </c>
      <c r="D941" s="64" t="s">
        <v>47</v>
      </c>
    </row>
    <row r="942" spans="1:4" x14ac:dyDescent="0.25">
      <c r="A942" s="65"/>
      <c r="B942" s="64">
        <f>SUM(B923:B941)</f>
        <v>19</v>
      </c>
      <c r="C942" s="64"/>
      <c r="D942" s="64"/>
    </row>
    <row r="943" spans="1:4" x14ac:dyDescent="0.25">
      <c r="A943" s="62" t="s">
        <v>830</v>
      </c>
      <c r="B943" s="64"/>
      <c r="C943" s="63"/>
      <c r="D943" s="64"/>
    </row>
    <row r="944" spans="1:4" x14ac:dyDescent="0.25">
      <c r="A944" s="65" t="s">
        <v>0</v>
      </c>
      <c r="B944" s="64" t="s">
        <v>1</v>
      </c>
      <c r="C944" s="64" t="s">
        <v>3</v>
      </c>
      <c r="D944" s="64" t="s">
        <v>2</v>
      </c>
    </row>
    <row r="945" spans="1:4" x14ac:dyDescent="0.25">
      <c r="A945" s="65" t="s">
        <v>4</v>
      </c>
      <c r="B945" s="64" t="s">
        <v>5</v>
      </c>
      <c r="C945" s="64"/>
      <c r="D945" s="64" t="s">
        <v>32</v>
      </c>
    </row>
    <row r="946" spans="1:4" x14ac:dyDescent="0.25">
      <c r="A946" s="65">
        <v>739</v>
      </c>
      <c r="B946" s="64">
        <v>1</v>
      </c>
      <c r="C946" s="63" t="s">
        <v>831</v>
      </c>
      <c r="D946" s="64" t="s">
        <v>47</v>
      </c>
    </row>
    <row r="947" spans="1:4" x14ac:dyDescent="0.25">
      <c r="A947" s="65">
        <v>861</v>
      </c>
      <c r="B947" s="64">
        <v>1</v>
      </c>
      <c r="C947" s="63" t="s">
        <v>832</v>
      </c>
      <c r="D947" s="64" t="s">
        <v>8</v>
      </c>
    </row>
    <row r="948" spans="1:4" x14ac:dyDescent="0.25">
      <c r="A948" s="65">
        <v>822</v>
      </c>
      <c r="B948" s="64">
        <v>1</v>
      </c>
      <c r="C948" s="63" t="s">
        <v>833</v>
      </c>
      <c r="D948" s="64" t="s">
        <v>8</v>
      </c>
    </row>
    <row r="949" spans="1:4" x14ac:dyDescent="0.25">
      <c r="A949" s="67">
        <v>847</v>
      </c>
      <c r="B949" s="64">
        <v>1</v>
      </c>
      <c r="C949" s="66" t="s">
        <v>834</v>
      </c>
      <c r="D949" s="64" t="s">
        <v>8</v>
      </c>
    </row>
    <row r="950" spans="1:4" x14ac:dyDescent="0.25">
      <c r="A950" s="67">
        <v>16</v>
      </c>
      <c r="B950" s="64">
        <v>1</v>
      </c>
      <c r="C950" s="63" t="s">
        <v>835</v>
      </c>
      <c r="D950" s="64" t="s">
        <v>15</v>
      </c>
    </row>
    <row r="951" spans="1:4" x14ac:dyDescent="0.25">
      <c r="A951" s="65">
        <v>384</v>
      </c>
      <c r="B951" s="64">
        <v>1</v>
      </c>
      <c r="C951" s="63" t="s">
        <v>836</v>
      </c>
      <c r="D951" s="64" t="s">
        <v>8</v>
      </c>
    </row>
    <row r="952" spans="1:4" x14ac:dyDescent="0.25">
      <c r="A952" s="65">
        <v>1005</v>
      </c>
      <c r="B952" s="64">
        <v>1</v>
      </c>
      <c r="C952" s="63" t="s">
        <v>837</v>
      </c>
      <c r="D952" s="64" t="s">
        <v>8</v>
      </c>
    </row>
    <row r="953" spans="1:4" x14ac:dyDescent="0.25">
      <c r="A953" s="65">
        <v>1007</v>
      </c>
      <c r="B953" s="64">
        <v>1</v>
      </c>
      <c r="C953" s="63" t="s">
        <v>838</v>
      </c>
      <c r="D953" s="64" t="s">
        <v>8</v>
      </c>
    </row>
    <row r="954" spans="1:4" x14ac:dyDescent="0.25">
      <c r="A954" s="65">
        <v>839</v>
      </c>
      <c r="B954" s="64">
        <v>1</v>
      </c>
      <c r="C954" s="63" t="s">
        <v>839</v>
      </c>
      <c r="D954" s="64" t="s">
        <v>47</v>
      </c>
    </row>
    <row r="955" spans="1:4" x14ac:dyDescent="0.25">
      <c r="A955" s="65"/>
      <c r="B955" s="64">
        <f>SUM(B946:B954)</f>
        <v>9</v>
      </c>
      <c r="C955" s="64"/>
      <c r="D955" s="64"/>
    </row>
    <row r="956" spans="1:4" x14ac:dyDescent="0.25">
      <c r="A956" s="62" t="s">
        <v>840</v>
      </c>
      <c r="B956" s="64"/>
      <c r="C956" s="63"/>
      <c r="D956" s="64"/>
    </row>
    <row r="957" spans="1:4" x14ac:dyDescent="0.25">
      <c r="A957" s="65" t="s">
        <v>0</v>
      </c>
      <c r="B957" s="64" t="s">
        <v>1</v>
      </c>
      <c r="C957" s="64" t="s">
        <v>3</v>
      </c>
      <c r="D957" s="64" t="s">
        <v>2</v>
      </c>
    </row>
    <row r="958" spans="1:4" x14ac:dyDescent="0.25">
      <c r="A958" s="65" t="s">
        <v>4</v>
      </c>
      <c r="B958" s="64" t="s">
        <v>5</v>
      </c>
      <c r="C958" s="64"/>
      <c r="D958" s="64" t="s">
        <v>32</v>
      </c>
    </row>
    <row r="959" spans="1:4" x14ac:dyDescent="0.25">
      <c r="A959" s="65">
        <v>845</v>
      </c>
      <c r="B959" s="64">
        <v>1</v>
      </c>
      <c r="C959" s="63" t="s">
        <v>841</v>
      </c>
      <c r="D959" s="64" t="s">
        <v>35</v>
      </c>
    </row>
    <row r="960" spans="1:4" x14ac:dyDescent="0.25">
      <c r="A960" s="65">
        <v>859</v>
      </c>
      <c r="B960" s="64">
        <v>1</v>
      </c>
      <c r="C960" s="63" t="s">
        <v>842</v>
      </c>
      <c r="D960" s="64" t="s">
        <v>15</v>
      </c>
    </row>
    <row r="961" spans="1:4" x14ac:dyDescent="0.25">
      <c r="A961" s="65">
        <v>251</v>
      </c>
      <c r="B961" s="64">
        <v>1</v>
      </c>
      <c r="C961" s="63" t="s">
        <v>843</v>
      </c>
      <c r="D961" s="64" t="s">
        <v>18</v>
      </c>
    </row>
    <row r="962" spans="1:4" x14ac:dyDescent="0.25">
      <c r="A962" s="65">
        <v>954</v>
      </c>
      <c r="B962" s="64">
        <v>1</v>
      </c>
      <c r="C962" s="63" t="s">
        <v>844</v>
      </c>
      <c r="D962" s="64" t="s">
        <v>18</v>
      </c>
    </row>
    <row r="963" spans="1:4" x14ac:dyDescent="0.25">
      <c r="A963" s="65">
        <v>863</v>
      </c>
      <c r="B963" s="64">
        <v>1</v>
      </c>
      <c r="C963" s="63" t="s">
        <v>845</v>
      </c>
      <c r="D963" s="64" t="s">
        <v>8</v>
      </c>
    </row>
    <row r="964" spans="1:4" x14ac:dyDescent="0.25">
      <c r="A964" s="65">
        <v>243</v>
      </c>
      <c r="B964" s="64">
        <v>1</v>
      </c>
      <c r="C964" s="66" t="s">
        <v>846</v>
      </c>
      <c r="D964" s="64" t="s">
        <v>35</v>
      </c>
    </row>
    <row r="965" spans="1:4" x14ac:dyDescent="0.25">
      <c r="A965" s="65">
        <v>244</v>
      </c>
      <c r="B965" s="64">
        <v>1</v>
      </c>
      <c r="C965" s="66" t="s">
        <v>847</v>
      </c>
      <c r="D965" s="64" t="s">
        <v>35</v>
      </c>
    </row>
    <row r="966" spans="1:4" x14ac:dyDescent="0.25">
      <c r="A966" s="65">
        <v>670</v>
      </c>
      <c r="B966" s="64">
        <v>1</v>
      </c>
      <c r="C966" s="63" t="s">
        <v>848</v>
      </c>
      <c r="D966" s="64" t="s">
        <v>35</v>
      </c>
    </row>
    <row r="967" spans="1:4" x14ac:dyDescent="0.25">
      <c r="A967" s="65">
        <v>854</v>
      </c>
      <c r="B967" s="64">
        <v>1</v>
      </c>
      <c r="C967" s="63" t="s">
        <v>849</v>
      </c>
      <c r="D967" s="64" t="s">
        <v>47</v>
      </c>
    </row>
    <row r="968" spans="1:4" x14ac:dyDescent="0.25">
      <c r="A968" s="65">
        <v>855</v>
      </c>
      <c r="B968" s="64">
        <v>1</v>
      </c>
      <c r="C968" s="63" t="s">
        <v>850</v>
      </c>
      <c r="D968" s="64" t="s">
        <v>47</v>
      </c>
    </row>
    <row r="969" spans="1:4" x14ac:dyDescent="0.25">
      <c r="A969" s="65">
        <v>857</v>
      </c>
      <c r="B969" s="64">
        <v>1</v>
      </c>
      <c r="C969" s="63" t="s">
        <v>851</v>
      </c>
      <c r="D969" s="64" t="s">
        <v>22</v>
      </c>
    </row>
    <row r="970" spans="1:4" x14ac:dyDescent="0.25">
      <c r="A970" s="65">
        <v>1015</v>
      </c>
      <c r="B970" s="64">
        <v>1</v>
      </c>
      <c r="C970" s="63" t="s">
        <v>7</v>
      </c>
      <c r="D970" s="64" t="s">
        <v>8</v>
      </c>
    </row>
    <row r="971" spans="1:4" x14ac:dyDescent="0.25">
      <c r="A971" s="65"/>
      <c r="B971" s="64">
        <f>SUM(B959:B970)</f>
        <v>12</v>
      </c>
      <c r="C971" s="64"/>
      <c r="D971" s="64"/>
    </row>
    <row r="972" spans="1:4" x14ac:dyDescent="0.25">
      <c r="A972" s="65" t="s">
        <v>9</v>
      </c>
      <c r="B972" s="64">
        <f>+B971+B942+B905+B919+B955</f>
        <v>73</v>
      </c>
      <c r="C972" s="63"/>
      <c r="D972" s="64"/>
    </row>
    <row r="973" spans="1:4" x14ac:dyDescent="0.25">
      <c r="A973" s="62" t="s">
        <v>852</v>
      </c>
      <c r="B973" s="64"/>
      <c r="C973" s="63"/>
      <c r="D973" s="64"/>
    </row>
    <row r="974" spans="1:4" x14ac:dyDescent="0.25">
      <c r="A974" s="62" t="s">
        <v>853</v>
      </c>
      <c r="B974" s="63"/>
      <c r="C974" s="63"/>
      <c r="D974" s="64"/>
    </row>
    <row r="975" spans="1:4" x14ac:dyDescent="0.25">
      <c r="A975" s="65" t="s">
        <v>0</v>
      </c>
      <c r="B975" s="64" t="s">
        <v>1</v>
      </c>
      <c r="C975" s="64" t="s">
        <v>3</v>
      </c>
      <c r="D975" s="64" t="s">
        <v>2</v>
      </c>
    </row>
    <row r="976" spans="1:4" x14ac:dyDescent="0.25">
      <c r="A976" s="65" t="s">
        <v>4</v>
      </c>
      <c r="B976" s="64" t="s">
        <v>5</v>
      </c>
      <c r="C976" s="64"/>
      <c r="D976" s="64" t="s">
        <v>32</v>
      </c>
    </row>
    <row r="977" spans="1:4" x14ac:dyDescent="0.25">
      <c r="A977" s="65">
        <v>577</v>
      </c>
      <c r="B977" s="64">
        <v>1</v>
      </c>
      <c r="C977" s="63" t="s">
        <v>854</v>
      </c>
      <c r="D977" s="64" t="s">
        <v>47</v>
      </c>
    </row>
    <row r="978" spans="1:4" x14ac:dyDescent="0.25">
      <c r="A978" s="65">
        <v>881</v>
      </c>
      <c r="B978" s="64">
        <v>1</v>
      </c>
      <c r="C978" s="66" t="s">
        <v>855</v>
      </c>
      <c r="D978" s="64" t="s">
        <v>15</v>
      </c>
    </row>
    <row r="979" spans="1:4" x14ac:dyDescent="0.25">
      <c r="A979" s="65">
        <v>882</v>
      </c>
      <c r="B979" s="64">
        <v>1</v>
      </c>
      <c r="C979" s="63" t="s">
        <v>856</v>
      </c>
      <c r="D979" s="64" t="s">
        <v>15</v>
      </c>
    </row>
    <row r="980" spans="1:4" x14ac:dyDescent="0.25">
      <c r="A980" s="65">
        <v>880</v>
      </c>
      <c r="B980" s="64">
        <v>1</v>
      </c>
      <c r="C980" s="63" t="s">
        <v>857</v>
      </c>
      <c r="D980" s="64" t="s">
        <v>15</v>
      </c>
    </row>
    <row r="981" spans="1:4" x14ac:dyDescent="0.25">
      <c r="A981" s="65">
        <v>884</v>
      </c>
      <c r="B981" s="64">
        <v>1</v>
      </c>
      <c r="C981" s="66" t="s">
        <v>858</v>
      </c>
      <c r="D981" s="64" t="s">
        <v>35</v>
      </c>
    </row>
    <row r="982" spans="1:4" x14ac:dyDescent="0.25">
      <c r="A982" s="65">
        <v>885</v>
      </c>
      <c r="B982" s="64">
        <v>1</v>
      </c>
      <c r="C982" s="63" t="s">
        <v>859</v>
      </c>
      <c r="D982" s="64" t="s">
        <v>35</v>
      </c>
    </row>
    <row r="983" spans="1:4" x14ac:dyDescent="0.25">
      <c r="A983" s="65">
        <v>91</v>
      </c>
      <c r="B983" s="64">
        <v>1</v>
      </c>
      <c r="C983" s="63" t="s">
        <v>860</v>
      </c>
      <c r="D983" s="64" t="s">
        <v>15</v>
      </c>
    </row>
    <row r="984" spans="1:4" x14ac:dyDescent="0.25">
      <c r="A984" s="65">
        <v>695</v>
      </c>
      <c r="B984" s="64">
        <v>1</v>
      </c>
      <c r="C984" s="63" t="s">
        <v>861</v>
      </c>
      <c r="D984" s="64" t="s">
        <v>15</v>
      </c>
    </row>
    <row r="985" spans="1:4" x14ac:dyDescent="0.25">
      <c r="A985" s="65">
        <v>889</v>
      </c>
      <c r="B985" s="64">
        <v>1</v>
      </c>
      <c r="C985" s="63" t="s">
        <v>862</v>
      </c>
      <c r="D985" s="64" t="s">
        <v>8</v>
      </c>
    </row>
    <row r="986" spans="1:4" x14ac:dyDescent="0.25">
      <c r="A986" s="65">
        <v>866</v>
      </c>
      <c r="B986" s="64">
        <v>1</v>
      </c>
      <c r="C986" s="63" t="s">
        <v>863</v>
      </c>
      <c r="D986" s="64" t="s">
        <v>47</v>
      </c>
    </row>
    <row r="987" spans="1:4" x14ac:dyDescent="0.25">
      <c r="A987" s="65">
        <v>867</v>
      </c>
      <c r="B987" s="64">
        <v>1</v>
      </c>
      <c r="C987" s="63" t="s">
        <v>864</v>
      </c>
      <c r="D987" s="64" t="s">
        <v>47</v>
      </c>
    </row>
    <row r="988" spans="1:4" x14ac:dyDescent="0.25">
      <c r="A988" s="65">
        <v>868</v>
      </c>
      <c r="B988" s="64">
        <v>1</v>
      </c>
      <c r="C988" s="63" t="s">
        <v>865</v>
      </c>
      <c r="D988" s="64" t="s">
        <v>47</v>
      </c>
    </row>
    <row r="989" spans="1:4" x14ac:dyDescent="0.25">
      <c r="A989" s="65">
        <v>869</v>
      </c>
      <c r="B989" s="64">
        <v>1</v>
      </c>
      <c r="C989" s="63" t="s">
        <v>866</v>
      </c>
      <c r="D989" s="64" t="s">
        <v>47</v>
      </c>
    </row>
    <row r="990" spans="1:4" x14ac:dyDescent="0.25">
      <c r="A990" s="65">
        <v>870</v>
      </c>
      <c r="B990" s="64">
        <v>1</v>
      </c>
      <c r="C990" s="63" t="s">
        <v>867</v>
      </c>
      <c r="D990" s="64" t="s">
        <v>47</v>
      </c>
    </row>
    <row r="991" spans="1:4" x14ac:dyDescent="0.25">
      <c r="A991" s="65">
        <v>871</v>
      </c>
      <c r="B991" s="64">
        <v>1</v>
      </c>
      <c r="C991" s="63" t="s">
        <v>868</v>
      </c>
      <c r="D991" s="64" t="s">
        <v>47</v>
      </c>
    </row>
    <row r="992" spans="1:4" x14ac:dyDescent="0.25">
      <c r="A992" s="65">
        <v>872</v>
      </c>
      <c r="B992" s="64">
        <v>1</v>
      </c>
      <c r="C992" s="63" t="s">
        <v>869</v>
      </c>
      <c r="D992" s="64" t="s">
        <v>47</v>
      </c>
    </row>
    <row r="993" spans="1:4" x14ac:dyDescent="0.25">
      <c r="A993" s="65">
        <v>873</v>
      </c>
      <c r="B993" s="64">
        <v>1</v>
      </c>
      <c r="C993" s="63" t="s">
        <v>870</v>
      </c>
      <c r="D993" s="64" t="s">
        <v>47</v>
      </c>
    </row>
    <row r="994" spans="1:4" x14ac:dyDescent="0.25">
      <c r="A994" s="65">
        <v>874</v>
      </c>
      <c r="B994" s="64">
        <v>1</v>
      </c>
      <c r="C994" s="63" t="s">
        <v>871</v>
      </c>
      <c r="D994" s="64" t="s">
        <v>47</v>
      </c>
    </row>
    <row r="995" spans="1:4" x14ac:dyDescent="0.25">
      <c r="A995" s="65">
        <v>875</v>
      </c>
      <c r="B995" s="64">
        <v>1</v>
      </c>
      <c r="C995" s="63" t="s">
        <v>872</v>
      </c>
      <c r="D995" s="64" t="s">
        <v>47</v>
      </c>
    </row>
    <row r="996" spans="1:4" x14ac:dyDescent="0.25">
      <c r="A996" s="65">
        <v>876</v>
      </c>
      <c r="B996" s="64">
        <v>1</v>
      </c>
      <c r="C996" s="63" t="s">
        <v>873</v>
      </c>
      <c r="D996" s="64" t="s">
        <v>47</v>
      </c>
    </row>
    <row r="997" spans="1:4" x14ac:dyDescent="0.25">
      <c r="A997" s="65">
        <v>877</v>
      </c>
      <c r="B997" s="64">
        <v>1</v>
      </c>
      <c r="C997" s="63" t="s">
        <v>874</v>
      </c>
      <c r="D997" s="64" t="s">
        <v>47</v>
      </c>
    </row>
    <row r="998" spans="1:4" x14ac:dyDescent="0.25">
      <c r="A998" s="65">
        <v>878</v>
      </c>
      <c r="B998" s="64">
        <v>1</v>
      </c>
      <c r="C998" s="63" t="s">
        <v>875</v>
      </c>
      <c r="D998" s="64" t="s">
        <v>47</v>
      </c>
    </row>
    <row r="999" spans="1:4" x14ac:dyDescent="0.25">
      <c r="A999" s="65">
        <v>928</v>
      </c>
      <c r="B999" s="64">
        <v>1</v>
      </c>
      <c r="C999" s="63" t="s">
        <v>876</v>
      </c>
      <c r="D999" s="64" t="s">
        <v>47</v>
      </c>
    </row>
    <row r="1000" spans="1:4" x14ac:dyDescent="0.25">
      <c r="A1000" s="65">
        <v>938</v>
      </c>
      <c r="B1000" s="64">
        <v>1</v>
      </c>
      <c r="C1000" s="63" t="s">
        <v>877</v>
      </c>
      <c r="D1000" s="64" t="s">
        <v>47</v>
      </c>
    </row>
    <row r="1001" spans="1:4" x14ac:dyDescent="0.25">
      <c r="A1001" s="65"/>
      <c r="B1001" s="64">
        <f>SUM(B977:B1000)</f>
        <v>24</v>
      </c>
      <c r="C1001" s="64"/>
      <c r="D1001" s="64"/>
    </row>
    <row r="1002" spans="1:4" x14ac:dyDescent="0.25">
      <c r="A1002" s="62" t="s">
        <v>878</v>
      </c>
      <c r="B1002" s="64"/>
      <c r="C1002" s="63"/>
      <c r="D1002" s="64"/>
    </row>
    <row r="1003" spans="1:4" x14ac:dyDescent="0.25">
      <c r="A1003" s="65" t="s">
        <v>0</v>
      </c>
      <c r="B1003" s="64" t="s">
        <v>1</v>
      </c>
      <c r="C1003" s="64" t="s">
        <v>3</v>
      </c>
      <c r="D1003" s="64" t="s">
        <v>2</v>
      </c>
    </row>
    <row r="1004" spans="1:4" x14ac:dyDescent="0.25">
      <c r="A1004" s="65" t="s">
        <v>4</v>
      </c>
      <c r="B1004" s="64" t="s">
        <v>5</v>
      </c>
      <c r="C1004" s="64"/>
      <c r="D1004" s="64" t="s">
        <v>32</v>
      </c>
    </row>
    <row r="1005" spans="1:4" x14ac:dyDescent="0.25">
      <c r="A1005" s="65">
        <v>42</v>
      </c>
      <c r="B1005" s="64">
        <v>1</v>
      </c>
      <c r="C1005" s="63" t="s">
        <v>879</v>
      </c>
      <c r="D1005" s="64" t="s">
        <v>47</v>
      </c>
    </row>
    <row r="1006" spans="1:4" x14ac:dyDescent="0.25">
      <c r="A1006" s="65">
        <v>677</v>
      </c>
      <c r="B1006" s="64">
        <v>1</v>
      </c>
      <c r="C1006" s="63" t="s">
        <v>880</v>
      </c>
      <c r="D1006" s="64" t="s">
        <v>47</v>
      </c>
    </row>
    <row r="1007" spans="1:4" x14ac:dyDescent="0.25">
      <c r="A1007" s="65">
        <v>898</v>
      </c>
      <c r="B1007" s="64">
        <v>1</v>
      </c>
      <c r="C1007" s="63" t="s">
        <v>881</v>
      </c>
      <c r="D1007" s="64" t="s">
        <v>47</v>
      </c>
    </row>
    <row r="1008" spans="1:4" x14ac:dyDescent="0.25">
      <c r="A1008" s="65">
        <v>334</v>
      </c>
      <c r="B1008" s="64">
        <v>1</v>
      </c>
      <c r="C1008" s="63" t="s">
        <v>882</v>
      </c>
      <c r="D1008" s="64" t="s">
        <v>18</v>
      </c>
    </row>
    <row r="1009" spans="1:4" x14ac:dyDescent="0.25">
      <c r="A1009" s="65">
        <v>962</v>
      </c>
      <c r="B1009" s="64">
        <v>1</v>
      </c>
      <c r="C1009" s="63" t="s">
        <v>883</v>
      </c>
      <c r="D1009" s="64" t="s">
        <v>18</v>
      </c>
    </row>
    <row r="1010" spans="1:4" x14ac:dyDescent="0.25">
      <c r="A1010" s="65">
        <v>413</v>
      </c>
      <c r="B1010" s="64">
        <v>1</v>
      </c>
      <c r="C1010" s="63" t="s">
        <v>884</v>
      </c>
      <c r="D1010" s="64" t="s">
        <v>18</v>
      </c>
    </row>
    <row r="1011" spans="1:4" x14ac:dyDescent="0.25">
      <c r="A1011" s="65">
        <v>902</v>
      </c>
      <c r="B1011" s="64">
        <v>1</v>
      </c>
      <c r="C1011" s="66" t="s">
        <v>885</v>
      </c>
      <c r="D1011" s="64" t="s">
        <v>8</v>
      </c>
    </row>
    <row r="1012" spans="1:4" x14ac:dyDescent="0.25">
      <c r="A1012" s="65">
        <v>905</v>
      </c>
      <c r="B1012" s="64">
        <v>1</v>
      </c>
      <c r="C1012" s="63" t="s">
        <v>886</v>
      </c>
      <c r="D1012" s="64" t="s">
        <v>8</v>
      </c>
    </row>
    <row r="1013" spans="1:4" x14ac:dyDescent="0.25">
      <c r="A1013" s="65">
        <v>97</v>
      </c>
      <c r="B1013" s="64">
        <v>1</v>
      </c>
      <c r="C1013" s="15" t="s">
        <v>887</v>
      </c>
      <c r="D1013" s="64" t="s">
        <v>47</v>
      </c>
    </row>
    <row r="1014" spans="1:4" x14ac:dyDescent="0.25">
      <c r="A1014" s="65">
        <v>890</v>
      </c>
      <c r="B1014" s="64">
        <v>1</v>
      </c>
      <c r="C1014" s="63" t="s">
        <v>888</v>
      </c>
      <c r="D1014" s="64" t="s">
        <v>47</v>
      </c>
    </row>
    <row r="1015" spans="1:4" x14ac:dyDescent="0.25">
      <c r="A1015" s="65">
        <v>891</v>
      </c>
      <c r="B1015" s="64">
        <v>1</v>
      </c>
      <c r="C1015" s="63" t="s">
        <v>889</v>
      </c>
      <c r="D1015" s="64" t="s">
        <v>47</v>
      </c>
    </row>
    <row r="1016" spans="1:4" x14ac:dyDescent="0.25">
      <c r="A1016" s="65">
        <v>892</v>
      </c>
      <c r="B1016" s="64">
        <v>1</v>
      </c>
      <c r="C1016" s="63" t="s">
        <v>890</v>
      </c>
      <c r="D1016" s="64" t="s">
        <v>47</v>
      </c>
    </row>
    <row r="1017" spans="1:4" x14ac:dyDescent="0.25">
      <c r="A1017" s="65">
        <v>893</v>
      </c>
      <c r="B1017" s="64">
        <v>1</v>
      </c>
      <c r="C1017" s="63" t="s">
        <v>891</v>
      </c>
      <c r="D1017" s="64" t="s">
        <v>47</v>
      </c>
    </row>
    <row r="1018" spans="1:4" x14ac:dyDescent="0.25">
      <c r="A1018" s="65">
        <v>894</v>
      </c>
      <c r="B1018" s="64">
        <v>1</v>
      </c>
      <c r="C1018" s="63" t="s">
        <v>892</v>
      </c>
      <c r="D1018" s="64" t="s">
        <v>47</v>
      </c>
    </row>
    <row r="1019" spans="1:4" x14ac:dyDescent="0.25">
      <c r="A1019" s="65">
        <v>926</v>
      </c>
      <c r="B1019" s="64">
        <v>1</v>
      </c>
      <c r="C1019" s="63" t="s">
        <v>893</v>
      </c>
      <c r="D1019" s="64" t="s">
        <v>47</v>
      </c>
    </row>
    <row r="1020" spans="1:4" x14ac:dyDescent="0.25">
      <c r="A1020" s="65">
        <v>936</v>
      </c>
      <c r="B1020" s="64">
        <v>1</v>
      </c>
      <c r="C1020" s="63" t="s">
        <v>894</v>
      </c>
      <c r="D1020" s="64" t="s">
        <v>47</v>
      </c>
    </row>
    <row r="1021" spans="1:4" x14ac:dyDescent="0.25">
      <c r="A1021" s="65"/>
      <c r="B1021" s="64">
        <f>SUM(B1005:B1020)</f>
        <v>16</v>
      </c>
      <c r="C1021" s="64"/>
      <c r="D1021" s="64"/>
    </row>
    <row r="1022" spans="1:4" x14ac:dyDescent="0.25">
      <c r="A1022" s="62" t="s">
        <v>9</v>
      </c>
      <c r="B1022" s="64">
        <f>SUM(B1001+B1021)</f>
        <v>40</v>
      </c>
      <c r="C1022" s="63"/>
      <c r="D1022" s="64"/>
    </row>
    <row r="1023" spans="1:4" x14ac:dyDescent="0.25">
      <c r="A1023" s="62" t="s">
        <v>895</v>
      </c>
      <c r="B1023" s="64"/>
      <c r="C1023" s="63"/>
      <c r="D1023" s="64"/>
    </row>
    <row r="1024" spans="1:4" x14ac:dyDescent="0.25">
      <c r="A1024" s="62" t="s">
        <v>896</v>
      </c>
      <c r="B1024" s="63"/>
      <c r="C1024" s="63"/>
      <c r="D1024" s="64"/>
    </row>
    <row r="1025" spans="1:4" x14ac:dyDescent="0.25">
      <c r="A1025" s="62" t="s">
        <v>897</v>
      </c>
      <c r="B1025" s="63"/>
      <c r="C1025" s="63"/>
      <c r="D1025" s="64"/>
    </row>
    <row r="1026" spans="1:4" x14ac:dyDescent="0.25">
      <c r="A1026" s="65" t="s">
        <v>0</v>
      </c>
      <c r="B1026" s="64" t="s">
        <v>1</v>
      </c>
      <c r="C1026" s="64" t="s">
        <v>3</v>
      </c>
      <c r="D1026" s="64" t="s">
        <v>2</v>
      </c>
    </row>
    <row r="1027" spans="1:4" x14ac:dyDescent="0.25">
      <c r="A1027" s="65" t="s">
        <v>4</v>
      </c>
      <c r="B1027" s="64" t="s">
        <v>5</v>
      </c>
      <c r="C1027" s="64"/>
      <c r="D1027" s="64" t="s">
        <v>32</v>
      </c>
    </row>
    <row r="1028" spans="1:4" x14ac:dyDescent="0.25">
      <c r="A1028" s="65">
        <v>985</v>
      </c>
      <c r="B1028" s="64">
        <v>1</v>
      </c>
      <c r="C1028" s="63" t="s">
        <v>898</v>
      </c>
      <c r="D1028" s="64" t="s">
        <v>18</v>
      </c>
    </row>
    <row r="1029" spans="1:4" x14ac:dyDescent="0.25">
      <c r="B1029" s="64">
        <f>SUM(B1028:B1028)</f>
        <v>1</v>
      </c>
      <c r="C1029" s="64"/>
      <c r="D1029" s="64"/>
    </row>
    <row r="1030" spans="1:4" x14ac:dyDescent="0.25">
      <c r="A1030" s="62" t="s">
        <v>899</v>
      </c>
      <c r="B1030" s="63"/>
      <c r="C1030" s="63"/>
      <c r="D1030" s="64"/>
    </row>
    <row r="1031" spans="1:4" x14ac:dyDescent="0.25">
      <c r="A1031" s="65" t="s">
        <v>0</v>
      </c>
      <c r="B1031" s="64" t="s">
        <v>1</v>
      </c>
      <c r="C1031" s="64" t="s">
        <v>3</v>
      </c>
      <c r="D1031" s="64" t="s">
        <v>2</v>
      </c>
    </row>
    <row r="1032" spans="1:4" x14ac:dyDescent="0.25">
      <c r="A1032" s="65" t="s">
        <v>4</v>
      </c>
      <c r="B1032" s="64" t="s">
        <v>5</v>
      </c>
      <c r="C1032" s="64"/>
      <c r="D1032" s="64" t="s">
        <v>32</v>
      </c>
    </row>
    <row r="1033" spans="1:4" x14ac:dyDescent="0.25">
      <c r="A1033" s="65">
        <v>986</v>
      </c>
      <c r="B1033" s="64">
        <v>1</v>
      </c>
      <c r="C1033" s="63" t="s">
        <v>900</v>
      </c>
      <c r="D1033" s="64" t="s">
        <v>8</v>
      </c>
    </row>
    <row r="1034" spans="1:4" x14ac:dyDescent="0.25">
      <c r="B1034" s="64">
        <f>SUM(B1033:B1033)</f>
        <v>1</v>
      </c>
      <c r="C1034" s="64"/>
      <c r="D1034" s="64"/>
    </row>
    <row r="1035" spans="1:4" x14ac:dyDescent="0.25">
      <c r="A1035" s="62" t="s">
        <v>901</v>
      </c>
      <c r="B1035" s="63"/>
      <c r="C1035" s="63"/>
      <c r="D1035" s="64"/>
    </row>
    <row r="1036" spans="1:4" x14ac:dyDescent="0.25">
      <c r="A1036" s="62" t="s">
        <v>902</v>
      </c>
      <c r="B1036" s="63"/>
      <c r="C1036" s="63"/>
      <c r="D1036" s="64"/>
    </row>
    <row r="1037" spans="1:4" x14ac:dyDescent="0.25">
      <c r="A1037" s="65" t="s">
        <v>0</v>
      </c>
      <c r="B1037" s="64" t="s">
        <v>1</v>
      </c>
      <c r="C1037" s="64" t="s">
        <v>3</v>
      </c>
      <c r="D1037" s="64" t="s">
        <v>2</v>
      </c>
    </row>
    <row r="1038" spans="1:4" x14ac:dyDescent="0.25">
      <c r="A1038" s="65" t="s">
        <v>4</v>
      </c>
      <c r="B1038" s="64" t="s">
        <v>5</v>
      </c>
      <c r="C1038" s="64"/>
      <c r="D1038" s="64" t="s">
        <v>32</v>
      </c>
    </row>
    <row r="1039" spans="1:4" x14ac:dyDescent="0.25">
      <c r="A1039" s="65">
        <v>990</v>
      </c>
      <c r="B1039" s="64">
        <v>1</v>
      </c>
      <c r="C1039" s="63" t="s">
        <v>903</v>
      </c>
      <c r="D1039" s="64" t="s">
        <v>8</v>
      </c>
    </row>
    <row r="1040" spans="1:4" x14ac:dyDescent="0.25">
      <c r="B1040" s="64">
        <f>SUM(B1039:B1039)</f>
        <v>1</v>
      </c>
      <c r="C1040" s="64"/>
      <c r="D1040" s="64"/>
    </row>
    <row r="1041" spans="1:4" x14ac:dyDescent="0.25">
      <c r="B1041" s="63"/>
      <c r="C1041" s="63"/>
      <c r="D1041" s="64"/>
    </row>
    <row r="1042" spans="1:4" x14ac:dyDescent="0.25">
      <c r="B1042" s="64">
        <f>+B1040+B1034+B1029</f>
        <v>3</v>
      </c>
      <c r="C1042" s="63"/>
      <c r="D1042" s="64"/>
    </row>
    <row r="1043" spans="1:4" x14ac:dyDescent="0.25">
      <c r="A1043" s="62" t="s">
        <v>904</v>
      </c>
      <c r="B1043" s="63"/>
      <c r="C1043" s="63"/>
      <c r="D1043" s="64"/>
    </row>
    <row r="1044" spans="1:4" x14ac:dyDescent="0.25">
      <c r="A1044" s="62" t="s">
        <v>905</v>
      </c>
      <c r="B1044" s="63"/>
      <c r="C1044" s="63"/>
      <c r="D1044" s="64"/>
    </row>
    <row r="1045" spans="1:4" x14ac:dyDescent="0.25">
      <c r="A1045" s="65">
        <v>996</v>
      </c>
      <c r="B1045" s="64">
        <v>1</v>
      </c>
      <c r="C1045" s="63" t="s">
        <v>906</v>
      </c>
      <c r="D1045" s="64" t="s">
        <v>8</v>
      </c>
    </row>
    <row r="1046" spans="1:4" x14ac:dyDescent="0.25">
      <c r="A1046" s="65">
        <v>997</v>
      </c>
      <c r="B1046" s="64">
        <v>1</v>
      </c>
      <c r="C1046" s="63" t="s">
        <v>907</v>
      </c>
      <c r="D1046" s="64" t="s">
        <v>8</v>
      </c>
    </row>
    <row r="1047" spans="1:4" x14ac:dyDescent="0.25">
      <c r="B1047" s="64">
        <f>SUM(B1045:B1046)</f>
        <v>2</v>
      </c>
      <c r="C1047" s="64"/>
      <c r="D1047" s="64"/>
    </row>
    <row r="1048" spans="1:4" x14ac:dyDescent="0.25">
      <c r="A1048" s="62" t="s">
        <v>701</v>
      </c>
      <c r="B1048" s="63"/>
      <c r="C1048" s="63"/>
      <c r="D1048" s="64"/>
    </row>
    <row r="1049" spans="1:4" x14ac:dyDescent="0.25">
      <c r="A1049" s="65">
        <v>1000</v>
      </c>
      <c r="B1049" s="64">
        <v>1</v>
      </c>
      <c r="C1049" s="63" t="s">
        <v>908</v>
      </c>
      <c r="D1049" s="64" t="s">
        <v>8</v>
      </c>
    </row>
    <row r="1050" spans="1:4" x14ac:dyDescent="0.25">
      <c r="A1050" s="65"/>
      <c r="B1050" s="64">
        <f>SUM(B1049:B1049)</f>
        <v>1</v>
      </c>
      <c r="C1050" s="64"/>
      <c r="D1050" s="64"/>
    </row>
    <row r="1051" spans="1:4" x14ac:dyDescent="0.25">
      <c r="A1051" s="62" t="s">
        <v>909</v>
      </c>
      <c r="B1051" s="63"/>
      <c r="C1051" s="63"/>
      <c r="D1051" s="64"/>
    </row>
    <row r="1052" spans="1:4" x14ac:dyDescent="0.25">
      <c r="A1052" s="62" t="s">
        <v>0</v>
      </c>
      <c r="B1052" s="64" t="s">
        <v>1</v>
      </c>
      <c r="C1052" s="64" t="s">
        <v>3</v>
      </c>
      <c r="D1052" s="64" t="s">
        <v>2</v>
      </c>
    </row>
    <row r="1053" spans="1:4" x14ac:dyDescent="0.25">
      <c r="A1053" s="62" t="s">
        <v>4</v>
      </c>
      <c r="B1053" s="64" t="s">
        <v>5</v>
      </c>
      <c r="C1053" s="64"/>
      <c r="D1053" s="64" t="s">
        <v>32</v>
      </c>
    </row>
    <row r="1054" spans="1:4" x14ac:dyDescent="0.25">
      <c r="A1054" s="65">
        <v>1001</v>
      </c>
      <c r="B1054" s="64">
        <v>1</v>
      </c>
      <c r="C1054" s="63" t="s">
        <v>910</v>
      </c>
      <c r="D1054" s="64" t="s">
        <v>8</v>
      </c>
    </row>
    <row r="1055" spans="1:4" x14ac:dyDescent="0.25">
      <c r="B1055" s="64">
        <f>SUM(B1054:B1054)</f>
        <v>1</v>
      </c>
      <c r="C1055" s="64"/>
      <c r="D1055" s="64"/>
    </row>
    <row r="1056" spans="1:4" x14ac:dyDescent="0.25">
      <c r="A1056" s="62" t="s">
        <v>9</v>
      </c>
      <c r="B1056" s="64">
        <f>+B1047+B1050+B1055</f>
        <v>4</v>
      </c>
      <c r="C1056" s="63"/>
      <c r="D1056" s="64"/>
    </row>
  </sheetData>
  <mergeCells count="5">
    <mergeCell ref="A1:D1"/>
    <mergeCell ref="A4:A5"/>
    <mergeCell ref="B4:B5"/>
    <mergeCell ref="D4:D5"/>
    <mergeCell ref="C4:C5"/>
  </mergeCells>
  <pageMargins left="0.70866141732283472" right="0.70866141732283472" top="0.74803149606299213" bottom="0.74803149606299213" header="0.31496062992125984" footer="0.31496062992125984"/>
  <pageSetup paperSize="9" scale="86" orientation="portrait" horizontalDpi="0" verticalDpi="0" r:id="rId1"/>
  <rowBreaks count="23" manualBreakCount="23">
    <brk id="39" max="16383" man="1"/>
    <brk id="91" max="3" man="1"/>
    <brk id="137" max="16383" man="1"/>
    <brk id="195" max="3" man="1"/>
    <brk id="219" max="16383" man="1"/>
    <brk id="276" max="3" man="1"/>
    <brk id="304" max="16383" man="1"/>
    <brk id="347" max="16383" man="1"/>
    <brk id="404" max="3" man="1"/>
    <brk id="433" max="16383" man="1"/>
    <brk id="490" max="3" man="1"/>
    <brk id="541" max="16383" man="1"/>
    <brk id="563" max="16383" man="1"/>
    <brk id="621" max="16383" man="1"/>
    <brk id="662" max="16383" man="1"/>
    <brk id="721" max="16383" man="1"/>
    <brk id="772" max="16383" man="1"/>
    <brk id="825" max="16383" man="1"/>
    <brk id="879" max="16383" man="1"/>
    <brk id="937" max="3" man="1"/>
    <brk id="972" max="16383" man="1"/>
    <brk id="1022" max="16383" man="1"/>
    <brk id="105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1"/>
  <sheetViews>
    <sheetView view="pageBreakPreview" topLeftCell="A4" zoomScale="130" zoomScaleNormal="100" zoomScaleSheetLayoutView="130" workbookViewId="0">
      <selection activeCell="F18" sqref="F18"/>
    </sheetView>
  </sheetViews>
  <sheetFormatPr baseColWidth="10" defaultRowHeight="15" x14ac:dyDescent="0.25"/>
  <cols>
    <col min="1" max="1" width="7.28515625" style="1" customWidth="1"/>
    <col min="2" max="2" width="5.140625" style="4" customWidth="1"/>
    <col min="3" max="3" width="33.5703125" style="3" customWidth="1"/>
    <col min="4" max="4" width="11.42578125" style="2" customWidth="1"/>
    <col min="5" max="5" width="11.42578125" style="2"/>
    <col min="6" max="6" width="9" style="2" customWidth="1"/>
    <col min="7" max="7" width="25.85546875" style="2" customWidth="1"/>
    <col min="8" max="8" width="11.42578125" style="2"/>
  </cols>
  <sheetData>
    <row r="1" spans="1:8" x14ac:dyDescent="0.25">
      <c r="A1" s="78" t="s">
        <v>1122</v>
      </c>
      <c r="B1" s="78"/>
      <c r="C1" s="78"/>
      <c r="D1" s="78"/>
    </row>
    <row r="2" spans="1:8" x14ac:dyDescent="0.25">
      <c r="A2" s="1" t="s">
        <v>50</v>
      </c>
      <c r="B2" s="17"/>
    </row>
    <row r="3" spans="1:8" x14ac:dyDescent="0.25">
      <c r="A3" s="1" t="s">
        <v>51</v>
      </c>
      <c r="B3" s="17"/>
      <c r="E3" s="2" t="s">
        <v>1150</v>
      </c>
    </row>
    <row r="4" spans="1:8" x14ac:dyDescent="0.25">
      <c r="A4" s="7">
        <v>54</v>
      </c>
      <c r="B4" s="8">
        <v>1</v>
      </c>
      <c r="C4" s="10" t="s">
        <v>917</v>
      </c>
      <c r="D4" s="11" t="s">
        <v>913</v>
      </c>
      <c r="E4" s="84" t="s">
        <v>1088</v>
      </c>
      <c r="F4" s="54" t="s">
        <v>1089</v>
      </c>
      <c r="G4" s="80" t="s">
        <v>1110</v>
      </c>
      <c r="H4" s="81"/>
    </row>
    <row r="5" spans="1:8" x14ac:dyDescent="0.25">
      <c r="A5" s="7">
        <v>60</v>
      </c>
      <c r="B5" s="8">
        <v>1</v>
      </c>
      <c r="C5" s="10" t="s">
        <v>918</v>
      </c>
      <c r="D5" s="11" t="s">
        <v>911</v>
      </c>
      <c r="E5" s="85"/>
      <c r="F5" s="54" t="s">
        <v>1090</v>
      </c>
      <c r="G5" s="55" t="s">
        <v>3</v>
      </c>
      <c r="H5" s="55" t="s">
        <v>1069</v>
      </c>
    </row>
    <row r="6" spans="1:8" x14ac:dyDescent="0.25">
      <c r="A6" s="7">
        <v>118</v>
      </c>
      <c r="B6" s="8">
        <v>1</v>
      </c>
      <c r="C6" s="10" t="s">
        <v>919</v>
      </c>
      <c r="D6" s="11" t="s">
        <v>913</v>
      </c>
      <c r="E6" s="51">
        <v>907</v>
      </c>
      <c r="F6" s="54">
        <v>1</v>
      </c>
      <c r="G6" s="56" t="s">
        <v>1091</v>
      </c>
      <c r="H6" s="56" t="s">
        <v>1092</v>
      </c>
    </row>
    <row r="7" spans="1:8" x14ac:dyDescent="0.25">
      <c r="A7" s="7">
        <v>69</v>
      </c>
      <c r="B7" s="8">
        <v>1</v>
      </c>
      <c r="C7" s="10" t="s">
        <v>920</v>
      </c>
      <c r="D7" s="11" t="s">
        <v>913</v>
      </c>
      <c r="E7" s="51">
        <v>908</v>
      </c>
      <c r="F7" s="54">
        <v>1</v>
      </c>
      <c r="G7" s="56" t="s">
        <v>1093</v>
      </c>
      <c r="H7" s="56" t="s">
        <v>1092</v>
      </c>
    </row>
    <row r="8" spans="1:8" x14ac:dyDescent="0.25">
      <c r="A8" s="7">
        <v>64</v>
      </c>
      <c r="B8" s="8">
        <v>1</v>
      </c>
      <c r="C8" s="23" t="s">
        <v>1111</v>
      </c>
      <c r="D8" s="11" t="s">
        <v>1112</v>
      </c>
      <c r="E8" s="51">
        <v>913</v>
      </c>
      <c r="F8" s="54">
        <v>1</v>
      </c>
      <c r="G8" s="56" t="s">
        <v>1094</v>
      </c>
      <c r="H8" s="56" t="s">
        <v>1095</v>
      </c>
    </row>
    <row r="9" spans="1:8" x14ac:dyDescent="0.25">
      <c r="A9" s="7">
        <v>133</v>
      </c>
      <c r="B9" s="8">
        <v>1</v>
      </c>
      <c r="C9" s="13" t="s">
        <v>921</v>
      </c>
      <c r="D9" s="18" t="s">
        <v>913</v>
      </c>
      <c r="E9" s="51">
        <v>914</v>
      </c>
      <c r="F9" s="54">
        <v>1</v>
      </c>
      <c r="G9" s="56" t="s">
        <v>1096</v>
      </c>
      <c r="H9" s="56" t="s">
        <v>1095</v>
      </c>
    </row>
    <row r="10" spans="1:8" x14ac:dyDescent="0.25">
      <c r="A10" s="19"/>
      <c r="B10" s="8">
        <f>SUM(B4:B9)</f>
        <v>6</v>
      </c>
      <c r="C10" s="10"/>
      <c r="D10" s="11"/>
      <c r="E10" s="51">
        <v>915</v>
      </c>
      <c r="F10" s="54">
        <v>1</v>
      </c>
      <c r="G10" s="56" t="s">
        <v>1097</v>
      </c>
      <c r="H10" s="56" t="s">
        <v>1095</v>
      </c>
    </row>
    <row r="11" spans="1:8" x14ac:dyDescent="0.25">
      <c r="A11" s="1" t="s">
        <v>90</v>
      </c>
      <c r="B11" s="17"/>
      <c r="E11" s="51">
        <v>916</v>
      </c>
      <c r="F11" s="54">
        <v>1</v>
      </c>
      <c r="G11" s="56" t="s">
        <v>1098</v>
      </c>
      <c r="H11" s="56" t="s">
        <v>1095</v>
      </c>
    </row>
    <row r="12" spans="1:8" x14ac:dyDescent="0.25">
      <c r="A12" s="7">
        <v>108</v>
      </c>
      <c r="B12" s="8">
        <v>1</v>
      </c>
      <c r="C12" s="10" t="s">
        <v>922</v>
      </c>
      <c r="D12" s="11" t="s">
        <v>911</v>
      </c>
      <c r="E12" s="51">
        <v>917</v>
      </c>
      <c r="F12" s="54">
        <v>1</v>
      </c>
      <c r="G12" s="56" t="s">
        <v>1099</v>
      </c>
      <c r="H12" s="56" t="s">
        <v>1095</v>
      </c>
    </row>
    <row r="13" spans="1:8" x14ac:dyDescent="0.25">
      <c r="A13" s="7">
        <v>116</v>
      </c>
      <c r="B13" s="8">
        <v>1</v>
      </c>
      <c r="C13" s="10" t="s">
        <v>1125</v>
      </c>
      <c r="D13" s="11" t="s">
        <v>913</v>
      </c>
      <c r="E13" s="51">
        <v>918</v>
      </c>
      <c r="F13" s="54">
        <v>1</v>
      </c>
      <c r="G13" s="2" t="s">
        <v>1100</v>
      </c>
      <c r="H13" s="56" t="s">
        <v>1095</v>
      </c>
    </row>
    <row r="14" spans="1:8" x14ac:dyDescent="0.25">
      <c r="A14" s="19"/>
      <c r="B14" s="8">
        <f>SUM(B12:B13)</f>
        <v>2</v>
      </c>
      <c r="C14" s="10"/>
      <c r="D14" s="11"/>
      <c r="E14" s="51">
        <v>919</v>
      </c>
      <c r="F14" s="54">
        <v>1</v>
      </c>
      <c r="G14" s="56" t="s">
        <v>1101</v>
      </c>
      <c r="H14" s="56" t="s">
        <v>1095</v>
      </c>
    </row>
    <row r="15" spans="1:8" x14ac:dyDescent="0.25">
      <c r="A15" s="1" t="s">
        <v>116</v>
      </c>
      <c r="B15" s="16"/>
      <c r="E15" s="51">
        <v>920</v>
      </c>
      <c r="F15" s="54">
        <v>1</v>
      </c>
      <c r="G15" s="56" t="s">
        <v>1102</v>
      </c>
      <c r="H15" s="56" t="s">
        <v>1095</v>
      </c>
    </row>
    <row r="16" spans="1:8" x14ac:dyDescent="0.25">
      <c r="A16" s="7">
        <v>377</v>
      </c>
      <c r="B16" s="8">
        <v>1</v>
      </c>
      <c r="C16" s="10" t="s">
        <v>923</v>
      </c>
      <c r="D16" s="9" t="s">
        <v>913</v>
      </c>
      <c r="E16" s="51"/>
      <c r="F16" s="54">
        <f>SUM(F6:F15)</f>
        <v>10</v>
      </c>
      <c r="G16" s="23"/>
      <c r="H16" s="23"/>
    </row>
    <row r="17" spans="1:8" x14ac:dyDescent="0.25">
      <c r="A17" s="7">
        <v>123</v>
      </c>
      <c r="B17" s="8">
        <v>1</v>
      </c>
      <c r="C17" s="23" t="s">
        <v>1113</v>
      </c>
      <c r="D17" s="11" t="s">
        <v>1114</v>
      </c>
      <c r="E17" s="50"/>
      <c r="F17" s="57"/>
      <c r="G17" s="26"/>
      <c r="H17" s="26"/>
    </row>
    <row r="18" spans="1:8" x14ac:dyDescent="0.25">
      <c r="A18" s="19"/>
      <c r="B18" s="8">
        <f>SUM(B16:B17)</f>
        <v>2</v>
      </c>
      <c r="C18" s="10"/>
      <c r="D18" s="11"/>
      <c r="E18" s="50" t="s">
        <v>1151</v>
      </c>
      <c r="F18" s="53"/>
      <c r="G18" s="26"/>
      <c r="H18" s="26"/>
    </row>
    <row r="19" spans="1:8" x14ac:dyDescent="0.25">
      <c r="A19" s="1" t="s">
        <v>924</v>
      </c>
      <c r="B19" s="16"/>
      <c r="E19" s="82" t="s">
        <v>1088</v>
      </c>
      <c r="F19" s="58" t="s">
        <v>1</v>
      </c>
      <c r="G19" s="80" t="s">
        <v>1110</v>
      </c>
      <c r="H19" s="81"/>
    </row>
    <row r="20" spans="1:8" x14ac:dyDescent="0.25">
      <c r="A20" s="7">
        <v>50</v>
      </c>
      <c r="B20" s="8">
        <v>1</v>
      </c>
      <c r="C20" s="10" t="s">
        <v>925</v>
      </c>
      <c r="D20" s="9" t="s">
        <v>926</v>
      </c>
      <c r="E20" s="83"/>
      <c r="F20" s="59" t="s">
        <v>5</v>
      </c>
      <c r="G20" s="55" t="s">
        <v>3</v>
      </c>
      <c r="H20" s="55" t="s">
        <v>1069</v>
      </c>
    </row>
    <row r="21" spans="1:8" x14ac:dyDescent="0.25">
      <c r="A21" s="7">
        <v>115</v>
      </c>
      <c r="B21" s="8">
        <v>1</v>
      </c>
      <c r="C21" s="10" t="s">
        <v>927</v>
      </c>
      <c r="D21" s="9" t="s">
        <v>913</v>
      </c>
      <c r="E21" s="51">
        <v>921</v>
      </c>
      <c r="F21" s="54">
        <v>1</v>
      </c>
      <c r="G21" s="56" t="s">
        <v>1103</v>
      </c>
      <c r="H21" s="56" t="s">
        <v>1104</v>
      </c>
    </row>
    <row r="22" spans="1:8" x14ac:dyDescent="0.25">
      <c r="A22" s="7">
        <v>136</v>
      </c>
      <c r="B22" s="8">
        <v>1</v>
      </c>
      <c r="C22" s="10" t="s">
        <v>928</v>
      </c>
      <c r="D22" s="11" t="s">
        <v>911</v>
      </c>
      <c r="E22" s="51">
        <v>922</v>
      </c>
      <c r="F22" s="54">
        <v>1</v>
      </c>
      <c r="G22" s="56" t="s">
        <v>1105</v>
      </c>
      <c r="H22" s="56" t="s">
        <v>1106</v>
      </c>
    </row>
    <row r="23" spans="1:8" x14ac:dyDescent="0.25">
      <c r="A23" s="7">
        <v>140</v>
      </c>
      <c r="B23" s="8">
        <v>1</v>
      </c>
      <c r="C23" s="10" t="s">
        <v>929</v>
      </c>
      <c r="D23" s="11" t="s">
        <v>911</v>
      </c>
      <c r="E23" s="51">
        <v>923</v>
      </c>
      <c r="F23" s="54">
        <v>1</v>
      </c>
      <c r="G23" s="60" t="s">
        <v>1107</v>
      </c>
      <c r="H23" s="56" t="s">
        <v>1106</v>
      </c>
    </row>
    <row r="24" spans="1:8" x14ac:dyDescent="0.25">
      <c r="A24" s="7">
        <v>141</v>
      </c>
      <c r="B24" s="8">
        <v>1</v>
      </c>
      <c r="C24" s="10" t="s">
        <v>930</v>
      </c>
      <c r="D24" s="11" t="s">
        <v>911</v>
      </c>
      <c r="E24" s="51">
        <v>924</v>
      </c>
      <c r="F24" s="54">
        <v>1</v>
      </c>
      <c r="G24" s="56" t="s">
        <v>1108</v>
      </c>
      <c r="H24" s="56" t="s">
        <v>1104</v>
      </c>
    </row>
    <row r="25" spans="1:8" x14ac:dyDescent="0.25">
      <c r="A25" s="7">
        <v>826</v>
      </c>
      <c r="B25" s="8">
        <v>1</v>
      </c>
      <c r="C25" s="10" t="s">
        <v>931</v>
      </c>
      <c r="D25" s="9" t="s">
        <v>913</v>
      </c>
      <c r="E25" s="51">
        <v>925</v>
      </c>
      <c r="F25" s="54">
        <v>1</v>
      </c>
      <c r="G25" s="56" t="s">
        <v>1109</v>
      </c>
      <c r="H25" s="56" t="s">
        <v>1106</v>
      </c>
    </row>
    <row r="26" spans="1:8" x14ac:dyDescent="0.25">
      <c r="A26" s="19"/>
      <c r="B26" s="8">
        <f>SUM(B20:B25)</f>
        <v>6</v>
      </c>
      <c r="C26" s="10"/>
      <c r="D26" s="11"/>
      <c r="E26" s="52"/>
      <c r="F26" s="54">
        <f>SUM(F21:F25)</f>
        <v>5</v>
      </c>
      <c r="G26" s="61"/>
      <c r="H26" s="61"/>
    </row>
    <row r="27" spans="1:8" x14ac:dyDescent="0.25">
      <c r="A27" s="19" t="s">
        <v>9</v>
      </c>
      <c r="B27" s="8">
        <f>B26+B18+B14+B10</f>
        <v>16</v>
      </c>
      <c r="C27" s="10"/>
      <c r="D27" s="20"/>
      <c r="E27" s="52"/>
      <c r="F27" s="54">
        <f>SUM(F26+F16)</f>
        <v>15</v>
      </c>
      <c r="G27" s="61"/>
      <c r="H27" s="61"/>
    </row>
    <row r="28" spans="1:8" x14ac:dyDescent="0.25">
      <c r="A28" s="1" t="s">
        <v>134</v>
      </c>
      <c r="B28" s="17"/>
    </row>
    <row r="29" spans="1:8" x14ac:dyDescent="0.25">
      <c r="A29" s="1" t="s">
        <v>135</v>
      </c>
      <c r="B29" s="17"/>
    </row>
    <row r="30" spans="1:8" x14ac:dyDescent="0.25">
      <c r="A30" s="7">
        <v>150</v>
      </c>
      <c r="B30" s="8">
        <v>1</v>
      </c>
      <c r="C30" s="12" t="s">
        <v>932</v>
      </c>
      <c r="D30" s="11" t="s">
        <v>911</v>
      </c>
    </row>
    <row r="31" spans="1:8" x14ac:dyDescent="0.25">
      <c r="A31" s="7">
        <v>152</v>
      </c>
      <c r="B31" s="8">
        <v>1</v>
      </c>
      <c r="C31" s="10" t="s">
        <v>933</v>
      </c>
      <c r="D31" s="11" t="s">
        <v>913</v>
      </c>
    </row>
    <row r="32" spans="1:8" x14ac:dyDescent="0.25">
      <c r="A32" s="7">
        <v>222</v>
      </c>
      <c r="B32" s="8">
        <v>1</v>
      </c>
      <c r="C32" s="10" t="s">
        <v>1126</v>
      </c>
      <c r="D32" s="11" t="s">
        <v>911</v>
      </c>
    </row>
    <row r="33" spans="1:4" x14ac:dyDescent="0.25">
      <c r="A33" s="7">
        <v>163</v>
      </c>
      <c r="B33" s="8">
        <v>1</v>
      </c>
      <c r="C33" s="10" t="s">
        <v>934</v>
      </c>
      <c r="D33" s="11" t="s">
        <v>913</v>
      </c>
    </row>
    <row r="34" spans="1:4" x14ac:dyDescent="0.25">
      <c r="A34" s="7">
        <v>619</v>
      </c>
      <c r="B34" s="8">
        <v>1</v>
      </c>
      <c r="C34" s="10" t="s">
        <v>1127</v>
      </c>
      <c r="D34" s="11" t="s">
        <v>916</v>
      </c>
    </row>
    <row r="35" spans="1:4" x14ac:dyDescent="0.25">
      <c r="A35" s="19"/>
      <c r="B35" s="8">
        <f>SUM(B30:B34)</f>
        <v>5</v>
      </c>
      <c r="C35" s="10"/>
      <c r="D35" s="11"/>
    </row>
    <row r="36" spans="1:4" x14ac:dyDescent="0.25">
      <c r="A36" s="1" t="s">
        <v>158</v>
      </c>
      <c r="B36" s="16"/>
      <c r="C36" s="2"/>
    </row>
    <row r="37" spans="1:4" x14ac:dyDescent="0.25">
      <c r="A37" s="7">
        <v>188</v>
      </c>
      <c r="B37" s="8">
        <v>1</v>
      </c>
      <c r="C37" s="10" t="s">
        <v>936</v>
      </c>
      <c r="D37" s="9" t="s">
        <v>935</v>
      </c>
    </row>
    <row r="38" spans="1:4" x14ac:dyDescent="0.25">
      <c r="A38" s="7">
        <v>185</v>
      </c>
      <c r="B38" s="8">
        <v>1</v>
      </c>
      <c r="C38" s="10" t="s">
        <v>937</v>
      </c>
      <c r="D38" s="11" t="s">
        <v>938</v>
      </c>
    </row>
    <row r="39" spans="1:4" x14ac:dyDescent="0.25">
      <c r="A39" s="7">
        <v>176</v>
      </c>
      <c r="B39" s="8">
        <v>1</v>
      </c>
      <c r="C39" s="10" t="s">
        <v>939</v>
      </c>
      <c r="D39" s="11" t="s">
        <v>913</v>
      </c>
    </row>
    <row r="40" spans="1:4" x14ac:dyDescent="0.25">
      <c r="A40" s="19"/>
      <c r="B40" s="8">
        <f>SUM(B37:B39)</f>
        <v>3</v>
      </c>
      <c r="C40" s="10"/>
      <c r="D40" s="11"/>
    </row>
    <row r="41" spans="1:4" x14ac:dyDescent="0.25">
      <c r="A41" s="1" t="s">
        <v>178</v>
      </c>
      <c r="B41" s="17"/>
      <c r="C41" s="2"/>
    </row>
    <row r="42" spans="1:4" x14ac:dyDescent="0.25">
      <c r="A42" s="7">
        <v>223</v>
      </c>
      <c r="B42" s="8">
        <v>1</v>
      </c>
      <c r="C42" s="10" t="s">
        <v>940</v>
      </c>
      <c r="D42" s="11" t="s">
        <v>938</v>
      </c>
    </row>
    <row r="43" spans="1:4" x14ac:dyDescent="0.25">
      <c r="A43" s="7">
        <v>717</v>
      </c>
      <c r="B43" s="8">
        <v>1</v>
      </c>
      <c r="C43" s="10" t="s">
        <v>941</v>
      </c>
      <c r="D43" s="11" t="s">
        <v>913</v>
      </c>
    </row>
    <row r="44" spans="1:4" x14ac:dyDescent="0.25">
      <c r="A44" s="7">
        <v>27</v>
      </c>
      <c r="B44" s="8">
        <v>1</v>
      </c>
      <c r="C44" s="21" t="s">
        <v>942</v>
      </c>
      <c r="D44" s="11" t="s">
        <v>913</v>
      </c>
    </row>
    <row r="45" spans="1:4" x14ac:dyDescent="0.25">
      <c r="A45" s="7">
        <v>225</v>
      </c>
      <c r="B45" s="8">
        <v>1</v>
      </c>
      <c r="C45" s="22" t="s">
        <v>944</v>
      </c>
      <c r="D45" s="11" t="s">
        <v>943</v>
      </c>
    </row>
    <row r="46" spans="1:4" x14ac:dyDescent="0.25">
      <c r="A46" s="19"/>
      <c r="B46" s="8">
        <f>SUM(B42:B45)</f>
        <v>4</v>
      </c>
      <c r="C46" s="10"/>
      <c r="D46" s="11"/>
    </row>
    <row r="47" spans="1:4" x14ac:dyDescent="0.25">
      <c r="A47" s="19" t="s">
        <v>9</v>
      </c>
      <c r="B47" s="8">
        <f>+B46+B40+B35</f>
        <v>12</v>
      </c>
      <c r="C47" s="10"/>
      <c r="D47" s="11"/>
    </row>
    <row r="48" spans="1:4" x14ac:dyDescent="0.25">
      <c r="A48" s="1" t="s">
        <v>209</v>
      </c>
      <c r="B48" s="17"/>
    </row>
    <row r="49" spans="1:4" x14ac:dyDescent="0.25">
      <c r="A49" s="1" t="s">
        <v>945</v>
      </c>
      <c r="B49" s="17"/>
    </row>
    <row r="50" spans="1:4" x14ac:dyDescent="0.25">
      <c r="A50" s="7">
        <v>658</v>
      </c>
      <c r="B50" s="8">
        <v>1</v>
      </c>
      <c r="C50" s="12" t="s">
        <v>1128</v>
      </c>
      <c r="D50" s="11" t="s">
        <v>913</v>
      </c>
    </row>
    <row r="51" spans="1:4" x14ac:dyDescent="0.25">
      <c r="A51" s="7">
        <v>296</v>
      </c>
      <c r="B51" s="8">
        <v>1</v>
      </c>
      <c r="C51" s="11" t="s">
        <v>946</v>
      </c>
      <c r="D51" s="11" t="s">
        <v>916</v>
      </c>
    </row>
    <row r="52" spans="1:4" x14ac:dyDescent="0.25">
      <c r="A52" s="7">
        <v>168</v>
      </c>
      <c r="B52" s="8">
        <v>1</v>
      </c>
      <c r="C52" s="3" t="s">
        <v>947</v>
      </c>
      <c r="D52" s="9" t="s">
        <v>935</v>
      </c>
    </row>
    <row r="53" spans="1:4" x14ac:dyDescent="0.25">
      <c r="A53" s="7">
        <v>329</v>
      </c>
      <c r="B53" s="8">
        <v>1</v>
      </c>
      <c r="C53" s="12" t="s">
        <v>948</v>
      </c>
      <c r="D53" s="11" t="s">
        <v>911</v>
      </c>
    </row>
    <row r="54" spans="1:4" x14ac:dyDescent="0.25">
      <c r="A54" s="19"/>
      <c r="B54" s="8">
        <f>SUM(B50:B53)</f>
        <v>4</v>
      </c>
      <c r="C54" s="12"/>
      <c r="D54" s="23"/>
    </row>
    <row r="55" spans="1:4" x14ac:dyDescent="0.25">
      <c r="A55" s="1" t="s">
        <v>210</v>
      </c>
      <c r="B55" s="17"/>
    </row>
    <row r="56" spans="1:4" x14ac:dyDescent="0.25">
      <c r="A56" s="7">
        <v>241</v>
      </c>
      <c r="B56" s="8">
        <v>1</v>
      </c>
      <c r="C56" s="10" t="s">
        <v>949</v>
      </c>
      <c r="D56" s="11" t="s">
        <v>911</v>
      </c>
    </row>
    <row r="57" spans="1:4" x14ac:dyDescent="0.25">
      <c r="A57" s="7">
        <v>327</v>
      </c>
      <c r="B57" s="8">
        <v>1</v>
      </c>
      <c r="C57" s="10" t="s">
        <v>1129</v>
      </c>
      <c r="D57" s="11" t="s">
        <v>911</v>
      </c>
    </row>
    <row r="58" spans="1:4" x14ac:dyDescent="0.25">
      <c r="A58" s="7">
        <v>227</v>
      </c>
      <c r="B58" s="8">
        <v>1</v>
      </c>
      <c r="C58" s="3" t="s">
        <v>950</v>
      </c>
      <c r="D58" s="11" t="s">
        <v>913</v>
      </c>
    </row>
    <row r="59" spans="1:4" x14ac:dyDescent="0.25">
      <c r="A59" s="7">
        <v>228</v>
      </c>
      <c r="B59" s="8">
        <v>1</v>
      </c>
      <c r="C59" s="10" t="s">
        <v>951</v>
      </c>
      <c r="D59" s="11" t="s">
        <v>911</v>
      </c>
    </row>
    <row r="60" spans="1:4" x14ac:dyDescent="0.25">
      <c r="A60" s="7">
        <v>229</v>
      </c>
      <c r="B60" s="8">
        <v>1</v>
      </c>
      <c r="C60" s="10" t="s">
        <v>952</v>
      </c>
      <c r="D60" s="11" t="s">
        <v>911</v>
      </c>
    </row>
    <row r="61" spans="1:4" x14ac:dyDescent="0.25">
      <c r="A61" s="7">
        <v>332</v>
      </c>
      <c r="B61" s="8">
        <v>1</v>
      </c>
      <c r="C61" s="24" t="s">
        <v>953</v>
      </c>
      <c r="D61" s="11" t="s">
        <v>913</v>
      </c>
    </row>
    <row r="62" spans="1:4" x14ac:dyDescent="0.25">
      <c r="A62" s="7"/>
      <c r="B62" s="8">
        <f>SUM(B56:B61)</f>
        <v>6</v>
      </c>
      <c r="C62" s="12"/>
      <c r="D62" s="11"/>
    </row>
    <row r="63" spans="1:4" x14ac:dyDescent="0.25">
      <c r="A63" s="1" t="s">
        <v>232</v>
      </c>
      <c r="B63" s="17"/>
    </row>
    <row r="64" spans="1:4" x14ac:dyDescent="0.25">
      <c r="A64" s="7">
        <v>635</v>
      </c>
      <c r="B64" s="8">
        <v>1</v>
      </c>
      <c r="C64" s="10" t="s">
        <v>954</v>
      </c>
      <c r="D64" s="11" t="s">
        <v>913</v>
      </c>
    </row>
    <row r="65" spans="1:4" x14ac:dyDescent="0.25">
      <c r="A65" s="7">
        <v>286</v>
      </c>
      <c r="B65" s="8">
        <v>1</v>
      </c>
      <c r="C65" s="10" t="s">
        <v>955</v>
      </c>
      <c r="D65" s="9" t="s">
        <v>956</v>
      </c>
    </row>
    <row r="66" spans="1:4" x14ac:dyDescent="0.25">
      <c r="A66" s="7">
        <v>187</v>
      </c>
      <c r="B66" s="8">
        <v>1</v>
      </c>
      <c r="C66" s="10" t="s">
        <v>957</v>
      </c>
      <c r="D66" s="11" t="s">
        <v>916</v>
      </c>
    </row>
    <row r="67" spans="1:4" x14ac:dyDescent="0.25">
      <c r="A67" s="7">
        <v>331</v>
      </c>
      <c r="B67" s="8">
        <v>1</v>
      </c>
      <c r="C67" s="2" t="s">
        <v>958</v>
      </c>
      <c r="D67" s="11" t="s">
        <v>911</v>
      </c>
    </row>
    <row r="68" spans="1:4" x14ac:dyDescent="0.25">
      <c r="A68" s="7">
        <v>764</v>
      </c>
      <c r="B68" s="8">
        <v>1</v>
      </c>
      <c r="C68" s="10" t="s">
        <v>959</v>
      </c>
      <c r="D68" s="11" t="s">
        <v>911</v>
      </c>
    </row>
    <row r="69" spans="1:4" x14ac:dyDescent="0.25">
      <c r="A69" s="7">
        <v>325</v>
      </c>
      <c r="B69" s="8">
        <v>1</v>
      </c>
      <c r="C69" s="10" t="s">
        <v>960</v>
      </c>
      <c r="D69" s="11" t="s">
        <v>913</v>
      </c>
    </row>
    <row r="70" spans="1:4" x14ac:dyDescent="0.25">
      <c r="A70" s="7"/>
      <c r="B70" s="8">
        <f>SUM(B64:B69)</f>
        <v>6</v>
      </c>
      <c r="C70" s="12"/>
      <c r="D70" s="11"/>
    </row>
    <row r="71" spans="1:4" x14ac:dyDescent="0.25">
      <c r="A71" s="1" t="s">
        <v>309</v>
      </c>
      <c r="B71" s="17"/>
      <c r="C71" s="25"/>
      <c r="D71" s="26"/>
    </row>
    <row r="72" spans="1:4" x14ac:dyDescent="0.25">
      <c r="A72" s="7">
        <v>340</v>
      </c>
      <c r="B72" s="8">
        <v>1</v>
      </c>
      <c r="C72" s="13" t="s">
        <v>961</v>
      </c>
      <c r="D72" s="11" t="s">
        <v>916</v>
      </c>
    </row>
    <row r="73" spans="1:4" x14ac:dyDescent="0.25">
      <c r="A73" s="7">
        <v>328</v>
      </c>
      <c r="B73" s="8">
        <v>1</v>
      </c>
      <c r="C73" s="12" t="s">
        <v>1130</v>
      </c>
      <c r="D73" s="11" t="s">
        <v>914</v>
      </c>
    </row>
    <row r="74" spans="1:4" x14ac:dyDescent="0.25">
      <c r="A74" s="7">
        <v>330</v>
      </c>
      <c r="B74" s="8">
        <v>1</v>
      </c>
      <c r="C74" s="3" t="s">
        <v>1131</v>
      </c>
      <c r="D74" s="11" t="s">
        <v>911</v>
      </c>
    </row>
    <row r="75" spans="1:4" x14ac:dyDescent="0.25">
      <c r="A75" s="7">
        <v>341</v>
      </c>
      <c r="B75" s="8">
        <v>1</v>
      </c>
      <c r="C75" s="11" t="s">
        <v>962</v>
      </c>
      <c r="D75" s="9" t="s">
        <v>956</v>
      </c>
    </row>
    <row r="76" spans="1:4" x14ac:dyDescent="0.25">
      <c r="A76" s="19"/>
      <c r="B76" s="8">
        <f>SUM(B72:B75)</f>
        <v>4</v>
      </c>
      <c r="C76" s="12"/>
      <c r="D76" s="23"/>
    </row>
    <row r="77" spans="1:4" x14ac:dyDescent="0.25">
      <c r="A77" s="19" t="s">
        <v>9</v>
      </c>
      <c r="B77" s="27">
        <f>SUM(B76+B54+B62+B70)</f>
        <v>20</v>
      </c>
      <c r="C77" s="12"/>
      <c r="D77" s="23"/>
    </row>
    <row r="78" spans="1:4" x14ac:dyDescent="0.25">
      <c r="A78" s="1" t="s">
        <v>963</v>
      </c>
      <c r="B78" s="17"/>
      <c r="C78" s="25"/>
      <c r="D78" s="26"/>
    </row>
    <row r="79" spans="1:4" x14ac:dyDescent="0.25">
      <c r="A79" s="1" t="s">
        <v>323</v>
      </c>
      <c r="B79" s="17"/>
    </row>
    <row r="80" spans="1:4" x14ac:dyDescent="0.25">
      <c r="A80" s="7">
        <v>1006</v>
      </c>
      <c r="B80" s="8">
        <v>1</v>
      </c>
      <c r="C80" s="11" t="s">
        <v>964</v>
      </c>
      <c r="D80" s="11" t="s">
        <v>965</v>
      </c>
    </row>
    <row r="81" spans="1:4" x14ac:dyDescent="0.25">
      <c r="A81" s="7">
        <v>353</v>
      </c>
      <c r="B81" s="8">
        <v>1</v>
      </c>
      <c r="C81" s="24" t="s">
        <v>966</v>
      </c>
      <c r="D81" s="11" t="s">
        <v>911</v>
      </c>
    </row>
    <row r="82" spans="1:4" x14ac:dyDescent="0.25">
      <c r="A82" s="7">
        <v>361</v>
      </c>
      <c r="B82" s="8">
        <v>1</v>
      </c>
      <c r="C82" s="12" t="s">
        <v>967</v>
      </c>
      <c r="D82" s="11" t="s">
        <v>911</v>
      </c>
    </row>
    <row r="83" spans="1:4" x14ac:dyDescent="0.25">
      <c r="A83" s="7">
        <v>362</v>
      </c>
      <c r="B83" s="8">
        <v>1</v>
      </c>
      <c r="C83" s="12" t="s">
        <v>968</v>
      </c>
      <c r="D83" s="11" t="s">
        <v>916</v>
      </c>
    </row>
    <row r="84" spans="1:4" x14ac:dyDescent="0.25">
      <c r="A84" s="19"/>
      <c r="B84" s="8">
        <f>SUM(B80:B83)</f>
        <v>4</v>
      </c>
      <c r="C84" s="12"/>
      <c r="D84" s="23"/>
    </row>
    <row r="85" spans="1:4" x14ac:dyDescent="0.25">
      <c r="A85" s="1" t="s">
        <v>969</v>
      </c>
      <c r="B85" s="17"/>
      <c r="C85" s="25"/>
      <c r="D85" s="26"/>
    </row>
    <row r="86" spans="1:4" x14ac:dyDescent="0.25">
      <c r="A86" s="7">
        <v>45</v>
      </c>
      <c r="B86" s="8">
        <v>1</v>
      </c>
      <c r="C86" s="12" t="s">
        <v>970</v>
      </c>
      <c r="D86" s="11" t="s">
        <v>913</v>
      </c>
    </row>
    <row r="87" spans="1:4" x14ac:dyDescent="0.25">
      <c r="A87" s="7">
        <v>422</v>
      </c>
      <c r="B87" s="8">
        <v>1</v>
      </c>
      <c r="C87" s="24" t="s">
        <v>971</v>
      </c>
      <c r="D87" s="11" t="s">
        <v>913</v>
      </c>
    </row>
    <row r="88" spans="1:4" x14ac:dyDescent="0.25">
      <c r="A88" s="19"/>
      <c r="B88" s="8">
        <f>SUM(B86:B87)</f>
        <v>2</v>
      </c>
      <c r="C88" s="12"/>
      <c r="D88" s="23"/>
    </row>
    <row r="89" spans="1:4" x14ac:dyDescent="0.25">
      <c r="A89" s="1" t="s">
        <v>341</v>
      </c>
      <c r="B89" s="17"/>
      <c r="C89" s="25"/>
      <c r="D89" s="26"/>
    </row>
    <row r="90" spans="1:4" x14ac:dyDescent="0.25">
      <c r="A90" s="7">
        <v>368</v>
      </c>
      <c r="B90" s="8">
        <v>1</v>
      </c>
      <c r="C90" s="12" t="s">
        <v>972</v>
      </c>
      <c r="D90" s="11" t="s">
        <v>913</v>
      </c>
    </row>
    <row r="91" spans="1:4" x14ac:dyDescent="0.25">
      <c r="A91" s="7">
        <v>288</v>
      </c>
      <c r="B91" s="8">
        <v>1</v>
      </c>
      <c r="C91" s="11" t="s">
        <v>973</v>
      </c>
      <c r="D91" s="11" t="s">
        <v>916</v>
      </c>
    </row>
    <row r="92" spans="1:4" x14ac:dyDescent="0.25">
      <c r="A92" s="19"/>
      <c r="B92" s="8">
        <f>SUM(B90:B90)</f>
        <v>1</v>
      </c>
      <c r="C92" s="12"/>
      <c r="D92" s="23"/>
    </row>
    <row r="93" spans="1:4" x14ac:dyDescent="0.25">
      <c r="A93" s="1" t="s">
        <v>417</v>
      </c>
      <c r="B93" s="16"/>
      <c r="C93" s="25"/>
      <c r="D93" s="26"/>
    </row>
    <row r="94" spans="1:4" x14ac:dyDescent="0.25">
      <c r="A94" s="7">
        <v>473</v>
      </c>
      <c r="B94" s="8">
        <v>1</v>
      </c>
      <c r="C94" s="12" t="s">
        <v>974</v>
      </c>
      <c r="D94" s="11" t="s">
        <v>913</v>
      </c>
    </row>
    <row r="95" spans="1:4" x14ac:dyDescent="0.25">
      <c r="A95" s="7">
        <v>446</v>
      </c>
      <c r="B95" s="8">
        <v>1</v>
      </c>
      <c r="C95" s="24" t="s">
        <v>975</v>
      </c>
      <c r="D95" s="11" t="s">
        <v>913</v>
      </c>
    </row>
    <row r="96" spans="1:4" x14ac:dyDescent="0.25">
      <c r="A96" s="7">
        <v>448</v>
      </c>
      <c r="B96" s="8">
        <v>1</v>
      </c>
      <c r="C96" s="12" t="s">
        <v>976</v>
      </c>
      <c r="D96" s="11" t="s">
        <v>913</v>
      </c>
    </row>
    <row r="97" spans="1:4" x14ac:dyDescent="0.25">
      <c r="A97" s="19"/>
      <c r="B97" s="8">
        <f>SUM(B94:B96)</f>
        <v>3</v>
      </c>
      <c r="C97" s="12"/>
      <c r="D97" s="23"/>
    </row>
    <row r="98" spans="1:4" x14ac:dyDescent="0.25">
      <c r="A98" s="1" t="s">
        <v>425</v>
      </c>
      <c r="B98" s="17"/>
      <c r="C98" s="25"/>
      <c r="D98" s="26"/>
    </row>
    <row r="99" spans="1:4" x14ac:dyDescent="0.25">
      <c r="A99" s="7">
        <v>456</v>
      </c>
      <c r="B99" s="8">
        <v>1</v>
      </c>
      <c r="C99" s="12" t="s">
        <v>977</v>
      </c>
      <c r="D99" s="11" t="s">
        <v>913</v>
      </c>
    </row>
    <row r="100" spans="1:4" x14ac:dyDescent="0.25">
      <c r="A100" s="19"/>
      <c r="B100" s="8">
        <f>SUM(B99:B99)</f>
        <v>1</v>
      </c>
      <c r="C100" s="12"/>
      <c r="D100" s="23"/>
    </row>
    <row r="101" spans="1:4" x14ac:dyDescent="0.25">
      <c r="A101" s="1" t="s">
        <v>978</v>
      </c>
      <c r="B101" s="17"/>
      <c r="C101" s="25"/>
      <c r="D101" s="26"/>
    </row>
    <row r="102" spans="1:4" x14ac:dyDescent="0.25">
      <c r="A102" s="28">
        <v>32</v>
      </c>
      <c r="B102" s="8">
        <v>1</v>
      </c>
      <c r="C102" s="24" t="s">
        <v>979</v>
      </c>
      <c r="D102" s="11" t="s">
        <v>913</v>
      </c>
    </row>
    <row r="103" spans="1:4" x14ac:dyDescent="0.25">
      <c r="A103" s="28">
        <v>417</v>
      </c>
      <c r="B103" s="8">
        <v>1</v>
      </c>
      <c r="C103" s="24" t="s">
        <v>980</v>
      </c>
      <c r="D103" s="11" t="s">
        <v>913</v>
      </c>
    </row>
    <row r="104" spans="1:4" x14ac:dyDescent="0.25">
      <c r="A104" s="28">
        <v>466</v>
      </c>
      <c r="B104" s="8">
        <v>1</v>
      </c>
      <c r="C104" s="24" t="s">
        <v>981</v>
      </c>
      <c r="D104" s="11" t="s">
        <v>913</v>
      </c>
    </row>
    <row r="105" spans="1:4" x14ac:dyDescent="0.25">
      <c r="A105" s="7">
        <v>737</v>
      </c>
      <c r="B105" s="8">
        <v>1</v>
      </c>
      <c r="C105" s="12" t="s">
        <v>982</v>
      </c>
      <c r="D105" s="11" t="s">
        <v>916</v>
      </c>
    </row>
    <row r="106" spans="1:4" x14ac:dyDescent="0.25">
      <c r="A106" s="7">
        <v>527</v>
      </c>
      <c r="B106" s="8">
        <v>1</v>
      </c>
      <c r="C106" s="23" t="s">
        <v>1115</v>
      </c>
      <c r="D106" s="11" t="s">
        <v>1116</v>
      </c>
    </row>
    <row r="107" spans="1:4" x14ac:dyDescent="0.25">
      <c r="A107" s="7">
        <v>526</v>
      </c>
      <c r="B107" s="8">
        <v>1</v>
      </c>
      <c r="C107" s="12" t="s">
        <v>983</v>
      </c>
      <c r="D107" s="11" t="s">
        <v>916</v>
      </c>
    </row>
    <row r="108" spans="1:4" x14ac:dyDescent="0.25">
      <c r="A108" s="7">
        <v>529</v>
      </c>
      <c r="B108" s="8">
        <v>1</v>
      </c>
      <c r="C108" s="24" t="s">
        <v>984</v>
      </c>
      <c r="D108" s="11" t="s">
        <v>916</v>
      </c>
    </row>
    <row r="109" spans="1:4" x14ac:dyDescent="0.25">
      <c r="A109" s="28">
        <v>532</v>
      </c>
      <c r="B109" s="8">
        <v>1</v>
      </c>
      <c r="C109" s="12" t="s">
        <v>985</v>
      </c>
      <c r="D109" s="11" t="s">
        <v>916</v>
      </c>
    </row>
    <row r="110" spans="1:4" x14ac:dyDescent="0.25">
      <c r="A110" s="7">
        <v>834</v>
      </c>
      <c r="B110" s="8">
        <v>1</v>
      </c>
      <c r="C110" s="10" t="s">
        <v>986</v>
      </c>
      <c r="D110" s="11" t="s">
        <v>965</v>
      </c>
    </row>
    <row r="111" spans="1:4" x14ac:dyDescent="0.25">
      <c r="A111" s="19"/>
      <c r="B111" s="8">
        <f>SUM(B102:B110)</f>
        <v>9</v>
      </c>
      <c r="C111" s="12"/>
      <c r="D111" s="23"/>
    </row>
    <row r="112" spans="1:4" x14ac:dyDescent="0.25">
      <c r="A112" s="1" t="s">
        <v>484</v>
      </c>
      <c r="B112" s="17"/>
      <c r="C112" s="25"/>
      <c r="D112" s="26"/>
    </row>
    <row r="113" spans="1:4" x14ac:dyDescent="0.25">
      <c r="A113" s="28">
        <v>539</v>
      </c>
      <c r="B113" s="8">
        <v>1</v>
      </c>
      <c r="C113" s="12" t="s">
        <v>987</v>
      </c>
      <c r="D113" s="11" t="s">
        <v>913</v>
      </c>
    </row>
    <row r="114" spans="1:4" x14ac:dyDescent="0.25">
      <c r="A114" s="7">
        <v>541</v>
      </c>
      <c r="B114" s="8">
        <v>1</v>
      </c>
      <c r="C114" s="23" t="s">
        <v>988</v>
      </c>
      <c r="D114" s="11" t="s">
        <v>913</v>
      </c>
    </row>
    <row r="115" spans="1:4" x14ac:dyDescent="0.25">
      <c r="A115" s="19"/>
      <c r="B115" s="8">
        <f>SUM(B113:B114)</f>
        <v>2</v>
      </c>
      <c r="C115" s="12"/>
      <c r="D115" s="23"/>
    </row>
    <row r="116" spans="1:4" x14ac:dyDescent="0.25">
      <c r="A116" s="19" t="s">
        <v>9</v>
      </c>
      <c r="B116" s="27">
        <f>SUM(B115+B111+B100+B97+B88+B84+B92)</f>
        <v>22</v>
      </c>
      <c r="C116" s="12"/>
      <c r="D116" s="23"/>
    </row>
    <row r="117" spans="1:4" x14ac:dyDescent="0.25">
      <c r="A117" s="1" t="s">
        <v>510</v>
      </c>
      <c r="B117" s="17"/>
      <c r="C117" s="25"/>
      <c r="D117" s="26"/>
    </row>
    <row r="118" spans="1:4" x14ac:dyDescent="0.25">
      <c r="A118" s="1" t="s">
        <v>511</v>
      </c>
      <c r="B118" s="17"/>
      <c r="C118" s="25"/>
      <c r="D118" s="26"/>
    </row>
    <row r="119" spans="1:4" x14ac:dyDescent="0.25">
      <c r="A119" s="7">
        <v>561</v>
      </c>
      <c r="B119" s="8">
        <v>1</v>
      </c>
      <c r="C119" s="12" t="s">
        <v>989</v>
      </c>
      <c r="D119" s="11" t="s">
        <v>913</v>
      </c>
    </row>
    <row r="120" spans="1:4" x14ac:dyDescent="0.25">
      <c r="A120" s="7">
        <v>566</v>
      </c>
      <c r="B120" s="8">
        <v>1</v>
      </c>
      <c r="C120" s="12" t="s">
        <v>990</v>
      </c>
      <c r="D120" s="11" t="s">
        <v>913</v>
      </c>
    </row>
    <row r="121" spans="1:4" x14ac:dyDescent="0.25">
      <c r="A121" s="7">
        <v>549</v>
      </c>
      <c r="B121" s="8">
        <v>1</v>
      </c>
      <c r="C121" s="2" t="s">
        <v>1117</v>
      </c>
      <c r="D121" s="11" t="s">
        <v>1118</v>
      </c>
    </row>
    <row r="122" spans="1:4" x14ac:dyDescent="0.25">
      <c r="A122" s="7">
        <v>1003</v>
      </c>
      <c r="B122" s="8">
        <v>1</v>
      </c>
      <c r="C122" s="43" t="s">
        <v>991</v>
      </c>
      <c r="D122" s="11" t="s">
        <v>911</v>
      </c>
    </row>
    <row r="123" spans="1:4" x14ac:dyDescent="0.25">
      <c r="A123" s="7">
        <v>821</v>
      </c>
      <c r="B123" s="8">
        <v>1</v>
      </c>
      <c r="C123" s="24" t="s">
        <v>992</v>
      </c>
      <c r="D123" s="11" t="s">
        <v>993</v>
      </c>
    </row>
    <row r="124" spans="1:4" x14ac:dyDescent="0.25">
      <c r="A124" s="19"/>
      <c r="B124" s="8">
        <f>SUM(B119:B123)</f>
        <v>5</v>
      </c>
      <c r="C124" s="12"/>
      <c r="D124" s="23"/>
    </row>
    <row r="125" spans="1:4" x14ac:dyDescent="0.25">
      <c r="A125" s="19" t="s">
        <v>9</v>
      </c>
      <c r="B125" s="8">
        <f>B124</f>
        <v>5</v>
      </c>
      <c r="C125" s="12"/>
      <c r="D125" s="23"/>
    </row>
    <row r="126" spans="1:4" x14ac:dyDescent="0.25">
      <c r="A126" s="1" t="s">
        <v>561</v>
      </c>
      <c r="B126" s="17"/>
      <c r="C126" s="25"/>
      <c r="D126" s="26"/>
    </row>
    <row r="127" spans="1:4" x14ac:dyDescent="0.25">
      <c r="A127" s="1" t="s">
        <v>562</v>
      </c>
      <c r="B127" s="17"/>
      <c r="C127" s="25"/>
      <c r="D127" s="26"/>
    </row>
    <row r="128" spans="1:4" x14ac:dyDescent="0.25">
      <c r="A128" s="7">
        <v>595</v>
      </c>
      <c r="B128" s="8">
        <v>1</v>
      </c>
      <c r="C128" s="12" t="s">
        <v>994</v>
      </c>
      <c r="D128" s="23" t="s">
        <v>912</v>
      </c>
    </row>
    <row r="129" spans="1:4" x14ac:dyDescent="0.25">
      <c r="A129" s="7">
        <v>592</v>
      </c>
      <c r="B129" s="8">
        <v>1</v>
      </c>
      <c r="C129" s="12" t="s">
        <v>995</v>
      </c>
      <c r="D129" s="23" t="s">
        <v>912</v>
      </c>
    </row>
    <row r="130" spans="1:4" x14ac:dyDescent="0.25">
      <c r="A130" s="7">
        <v>1023</v>
      </c>
      <c r="B130" s="8">
        <v>1</v>
      </c>
      <c r="C130" s="12" t="s">
        <v>997</v>
      </c>
      <c r="D130" s="9" t="s">
        <v>996</v>
      </c>
    </row>
    <row r="131" spans="1:4" x14ac:dyDescent="0.25">
      <c r="A131" s="7">
        <v>1024</v>
      </c>
      <c r="B131" s="8">
        <v>1</v>
      </c>
      <c r="C131" s="12" t="s">
        <v>998</v>
      </c>
      <c r="D131" s="9" t="s">
        <v>996</v>
      </c>
    </row>
    <row r="132" spans="1:4" x14ac:dyDescent="0.25">
      <c r="A132" s="7">
        <v>590</v>
      </c>
      <c r="B132" s="8">
        <v>1</v>
      </c>
      <c r="C132" s="10" t="s">
        <v>999</v>
      </c>
      <c r="D132" s="23" t="s">
        <v>912</v>
      </c>
    </row>
    <row r="133" spans="1:4" x14ac:dyDescent="0.25">
      <c r="A133" s="7">
        <v>604</v>
      </c>
      <c r="B133" s="8">
        <v>1</v>
      </c>
      <c r="C133" s="12" t="s">
        <v>1121</v>
      </c>
      <c r="D133" s="9" t="s">
        <v>956</v>
      </c>
    </row>
    <row r="134" spans="1:4" x14ac:dyDescent="0.25">
      <c r="A134" s="7">
        <v>586</v>
      </c>
      <c r="B134" s="8">
        <v>1</v>
      </c>
      <c r="C134" s="12" t="s">
        <v>1000</v>
      </c>
      <c r="D134" s="23" t="s">
        <v>912</v>
      </c>
    </row>
    <row r="135" spans="1:4" x14ac:dyDescent="0.25">
      <c r="A135" s="7">
        <v>973</v>
      </c>
      <c r="B135" s="8">
        <v>1</v>
      </c>
      <c r="C135" s="23" t="s">
        <v>1001</v>
      </c>
      <c r="D135" s="9" t="s">
        <v>996</v>
      </c>
    </row>
    <row r="136" spans="1:4" x14ac:dyDescent="0.25">
      <c r="A136" s="7">
        <v>605</v>
      </c>
      <c r="B136" s="8">
        <v>1</v>
      </c>
      <c r="C136" s="23" t="s">
        <v>1002</v>
      </c>
      <c r="D136" s="9" t="s">
        <v>956</v>
      </c>
    </row>
    <row r="137" spans="1:4" x14ac:dyDescent="0.25">
      <c r="A137" s="19"/>
      <c r="B137" s="8">
        <f>SUM(B128:B136)</f>
        <v>9</v>
      </c>
      <c r="C137" s="12"/>
      <c r="D137" s="23"/>
    </row>
    <row r="138" spans="1:4" x14ac:dyDescent="0.25">
      <c r="A138" s="1" t="s">
        <v>583</v>
      </c>
      <c r="B138" s="17"/>
      <c r="C138" s="25"/>
      <c r="D138" s="26"/>
    </row>
    <row r="139" spans="1:4" x14ac:dyDescent="0.25">
      <c r="A139" s="7">
        <v>614</v>
      </c>
      <c r="B139" s="8">
        <v>1</v>
      </c>
      <c r="C139" s="12" t="s">
        <v>1132</v>
      </c>
      <c r="D139" s="23" t="s">
        <v>912</v>
      </c>
    </row>
    <row r="140" spans="1:4" x14ac:dyDescent="0.25">
      <c r="A140" s="7">
        <v>611</v>
      </c>
      <c r="B140" s="8">
        <v>1</v>
      </c>
      <c r="C140" s="2" t="s">
        <v>1001</v>
      </c>
      <c r="D140" s="9" t="s">
        <v>996</v>
      </c>
    </row>
    <row r="141" spans="1:4" x14ac:dyDescent="0.25">
      <c r="A141" s="7">
        <v>1025</v>
      </c>
      <c r="B141" s="8">
        <v>1</v>
      </c>
      <c r="C141" s="12" t="s">
        <v>1003</v>
      </c>
      <c r="D141" s="9" t="s">
        <v>996</v>
      </c>
    </row>
    <row r="142" spans="1:4" x14ac:dyDescent="0.25">
      <c r="A142" s="19"/>
      <c r="B142" s="8">
        <f>SUM(B139:B141)</f>
        <v>3</v>
      </c>
      <c r="C142" s="12"/>
      <c r="D142" s="23"/>
    </row>
    <row r="143" spans="1:4" x14ac:dyDescent="0.25">
      <c r="A143" s="19" t="s">
        <v>9</v>
      </c>
      <c r="B143" s="8">
        <f>+B142+B137</f>
        <v>12</v>
      </c>
      <c r="C143" s="12"/>
      <c r="D143" s="23"/>
    </row>
    <row r="144" spans="1:4" x14ac:dyDescent="0.25">
      <c r="A144" s="1" t="s">
        <v>596</v>
      </c>
      <c r="B144" s="17"/>
      <c r="C144" s="25"/>
      <c r="D144" s="26"/>
    </row>
    <row r="145" spans="1:4" x14ac:dyDescent="0.25">
      <c r="A145" s="1" t="s">
        <v>597</v>
      </c>
      <c r="B145" s="17"/>
      <c r="C145" s="25"/>
      <c r="D145" s="26"/>
    </row>
    <row r="146" spans="1:4" x14ac:dyDescent="0.25">
      <c r="A146" s="7">
        <v>644</v>
      </c>
      <c r="B146" s="8">
        <v>1</v>
      </c>
      <c r="C146" s="13" t="s">
        <v>1004</v>
      </c>
      <c r="D146" s="11" t="s">
        <v>916</v>
      </c>
    </row>
    <row r="147" spans="1:4" x14ac:dyDescent="0.25">
      <c r="A147" s="7">
        <v>1016</v>
      </c>
      <c r="B147" s="8">
        <v>1</v>
      </c>
      <c r="C147" s="12" t="s">
        <v>1005</v>
      </c>
      <c r="D147" s="11" t="s">
        <v>913</v>
      </c>
    </row>
    <row r="148" spans="1:4" x14ac:dyDescent="0.25">
      <c r="A148" s="7">
        <v>624</v>
      </c>
      <c r="B148" s="8">
        <v>1</v>
      </c>
      <c r="C148" s="10" t="s">
        <v>1006</v>
      </c>
      <c r="D148" s="11" t="s">
        <v>913</v>
      </c>
    </row>
    <row r="149" spans="1:4" x14ac:dyDescent="0.25">
      <c r="A149" s="7">
        <v>625</v>
      </c>
      <c r="B149" s="8">
        <v>1</v>
      </c>
      <c r="C149" s="10" t="s">
        <v>1007</v>
      </c>
      <c r="D149" s="11" t="s">
        <v>913</v>
      </c>
    </row>
    <row r="150" spans="1:4" x14ac:dyDescent="0.25">
      <c r="A150" s="7">
        <v>640</v>
      </c>
      <c r="B150" s="8">
        <v>1</v>
      </c>
      <c r="C150" s="10" t="s">
        <v>1008</v>
      </c>
      <c r="D150" s="11" t="s">
        <v>913</v>
      </c>
    </row>
    <row r="151" spans="1:4" x14ac:dyDescent="0.25">
      <c r="A151" s="19"/>
      <c r="B151" s="8">
        <f>SUM(B146:B150)</f>
        <v>5</v>
      </c>
      <c r="C151" s="10"/>
      <c r="D151" s="23"/>
    </row>
    <row r="152" spans="1:4" x14ac:dyDescent="0.25">
      <c r="A152" s="1" t="s">
        <v>628</v>
      </c>
      <c r="B152" s="16"/>
      <c r="C152" s="25"/>
      <c r="D152" s="26"/>
    </row>
    <row r="153" spans="1:4" x14ac:dyDescent="0.25">
      <c r="A153" s="7">
        <v>676</v>
      </c>
      <c r="B153" s="8">
        <v>1</v>
      </c>
      <c r="C153" s="10" t="s">
        <v>1009</v>
      </c>
      <c r="D153" s="11" t="s">
        <v>916</v>
      </c>
    </row>
    <row r="154" spans="1:4" x14ac:dyDescent="0.25">
      <c r="A154" s="19"/>
      <c r="B154" s="8">
        <f>SUM(B153:B153)</f>
        <v>1</v>
      </c>
      <c r="C154" s="12"/>
      <c r="D154" s="23"/>
    </row>
    <row r="155" spans="1:4" x14ac:dyDescent="0.25">
      <c r="A155" s="1" t="s">
        <v>646</v>
      </c>
      <c r="B155" s="17"/>
      <c r="C155" s="25"/>
      <c r="D155" s="26"/>
    </row>
    <row r="156" spans="1:4" x14ac:dyDescent="0.25">
      <c r="A156" s="7">
        <v>683</v>
      </c>
      <c r="B156" s="8">
        <v>1</v>
      </c>
      <c r="C156" s="12" t="s">
        <v>1133</v>
      </c>
      <c r="D156" s="11" t="s">
        <v>913</v>
      </c>
    </row>
    <row r="157" spans="1:4" x14ac:dyDescent="0.25">
      <c r="A157" s="7">
        <v>654</v>
      </c>
      <c r="B157" s="8">
        <v>1</v>
      </c>
      <c r="C157" s="12" t="s">
        <v>1134</v>
      </c>
      <c r="D157" s="11" t="s">
        <v>913</v>
      </c>
    </row>
    <row r="158" spans="1:4" x14ac:dyDescent="0.25">
      <c r="A158" s="7">
        <v>49</v>
      </c>
      <c r="B158" s="8">
        <v>1</v>
      </c>
      <c r="C158" s="12" t="s">
        <v>1135</v>
      </c>
      <c r="D158" s="11" t="s">
        <v>913</v>
      </c>
    </row>
    <row r="159" spans="1:4" x14ac:dyDescent="0.25">
      <c r="A159" s="19"/>
      <c r="B159" s="8">
        <f>SUM(B156:B158)</f>
        <v>3</v>
      </c>
      <c r="C159" s="12"/>
      <c r="D159" s="23"/>
    </row>
    <row r="160" spans="1:4" x14ac:dyDescent="0.25">
      <c r="A160" s="1" t="s">
        <v>651</v>
      </c>
      <c r="B160" s="17"/>
      <c r="D160" s="26"/>
    </row>
    <row r="161" spans="1:4" x14ac:dyDescent="0.25">
      <c r="A161" s="7">
        <v>701</v>
      </c>
      <c r="B161" s="8">
        <v>1</v>
      </c>
      <c r="C161" s="12" t="s">
        <v>1010</v>
      </c>
      <c r="D161" s="11" t="s">
        <v>913</v>
      </c>
    </row>
    <row r="162" spans="1:4" x14ac:dyDescent="0.25">
      <c r="A162" s="7">
        <v>698</v>
      </c>
      <c r="B162" s="8">
        <v>1</v>
      </c>
      <c r="C162" s="2" t="s">
        <v>1011</v>
      </c>
      <c r="D162" s="11" t="s">
        <v>913</v>
      </c>
    </row>
    <row r="163" spans="1:4" x14ac:dyDescent="0.25">
      <c r="A163" s="7">
        <v>699</v>
      </c>
      <c r="B163" s="8">
        <v>1</v>
      </c>
      <c r="C163" s="12" t="s">
        <v>1012</v>
      </c>
      <c r="D163" s="11" t="s">
        <v>913</v>
      </c>
    </row>
    <row r="164" spans="1:4" x14ac:dyDescent="0.25">
      <c r="A164" s="7">
        <v>966</v>
      </c>
      <c r="B164" s="8">
        <v>1</v>
      </c>
      <c r="C164" s="12" t="s">
        <v>1013</v>
      </c>
      <c r="D164" s="11" t="s">
        <v>913</v>
      </c>
    </row>
    <row r="165" spans="1:4" x14ac:dyDescent="0.25">
      <c r="A165" s="19"/>
      <c r="B165" s="8">
        <f>SUM(B161:B164)</f>
        <v>4</v>
      </c>
      <c r="C165" s="12"/>
      <c r="D165" s="23"/>
    </row>
    <row r="166" spans="1:4" x14ac:dyDescent="0.25">
      <c r="A166" s="1" t="s">
        <v>897</v>
      </c>
      <c r="B166" s="16"/>
      <c r="C166" s="25"/>
      <c r="D166" s="26"/>
    </row>
    <row r="167" spans="1:4" x14ac:dyDescent="0.25">
      <c r="A167" s="7">
        <v>321</v>
      </c>
      <c r="B167" s="8">
        <v>1</v>
      </c>
      <c r="C167" s="12" t="s">
        <v>1014</v>
      </c>
      <c r="D167" s="11" t="s">
        <v>913</v>
      </c>
    </row>
    <row r="168" spans="1:4" x14ac:dyDescent="0.25">
      <c r="A168" s="7">
        <v>828</v>
      </c>
      <c r="B168" s="8">
        <v>1</v>
      </c>
      <c r="C168" s="12" t="s">
        <v>1015</v>
      </c>
      <c r="D168" s="11" t="s">
        <v>913</v>
      </c>
    </row>
    <row r="169" spans="1:4" x14ac:dyDescent="0.25">
      <c r="A169" s="7">
        <v>829</v>
      </c>
      <c r="B169" s="8">
        <v>1</v>
      </c>
      <c r="C169" s="10" t="s">
        <v>1016</v>
      </c>
      <c r="D169" s="11" t="s">
        <v>913</v>
      </c>
    </row>
    <row r="170" spans="1:4" x14ac:dyDescent="0.25">
      <c r="A170" s="7">
        <v>713</v>
      </c>
      <c r="B170" s="8">
        <v>1</v>
      </c>
      <c r="C170" s="12" t="s">
        <v>1017</v>
      </c>
      <c r="D170" s="11" t="s">
        <v>913</v>
      </c>
    </row>
    <row r="171" spans="1:4" x14ac:dyDescent="0.25">
      <c r="A171" s="19"/>
      <c r="B171" s="8">
        <f>SUM(B167:B170)</f>
        <v>4</v>
      </c>
      <c r="C171" s="12"/>
      <c r="D171" s="23"/>
    </row>
    <row r="172" spans="1:4" ht="15" customHeight="1" x14ac:dyDescent="0.25">
      <c r="A172" s="79" t="s">
        <v>1018</v>
      </c>
      <c r="B172" s="79"/>
      <c r="C172" s="79"/>
      <c r="D172" s="26"/>
    </row>
    <row r="173" spans="1:4" x14ac:dyDescent="0.25">
      <c r="A173" s="7">
        <v>646</v>
      </c>
      <c r="B173" s="8">
        <v>1</v>
      </c>
      <c r="C173" s="12" t="s">
        <v>1019</v>
      </c>
      <c r="D173" s="11" t="s">
        <v>913</v>
      </c>
    </row>
    <row r="174" spans="1:4" x14ac:dyDescent="0.25">
      <c r="A174" s="7">
        <v>652</v>
      </c>
      <c r="B174" s="8">
        <v>1</v>
      </c>
      <c r="C174" s="12" t="s">
        <v>1136</v>
      </c>
      <c r="D174" s="11" t="s">
        <v>913</v>
      </c>
    </row>
    <row r="175" spans="1:4" x14ac:dyDescent="0.25">
      <c r="A175" s="7">
        <v>647</v>
      </c>
      <c r="B175" s="8">
        <v>1</v>
      </c>
      <c r="C175" s="12" t="s">
        <v>1020</v>
      </c>
      <c r="D175" s="11" t="s">
        <v>913</v>
      </c>
    </row>
    <row r="176" spans="1:4" x14ac:dyDescent="0.25">
      <c r="A176" s="7">
        <v>542</v>
      </c>
      <c r="B176" s="8">
        <v>1</v>
      </c>
      <c r="C176" s="12" t="s">
        <v>1021</v>
      </c>
      <c r="D176" s="11" t="s">
        <v>913</v>
      </c>
    </row>
    <row r="177" spans="1:4" x14ac:dyDescent="0.25">
      <c r="A177" s="7">
        <v>930</v>
      </c>
      <c r="B177" s="8">
        <v>1</v>
      </c>
      <c r="C177" s="3" t="s">
        <v>1022</v>
      </c>
      <c r="D177" s="11" t="s">
        <v>913</v>
      </c>
    </row>
    <row r="178" spans="1:4" x14ac:dyDescent="0.25">
      <c r="A178" s="19"/>
      <c r="B178" s="8">
        <f>SUM(B173:B177)</f>
        <v>5</v>
      </c>
      <c r="C178" s="12"/>
      <c r="D178" s="23"/>
    </row>
    <row r="179" spans="1:4" x14ac:dyDescent="0.25">
      <c r="A179" s="79" t="s">
        <v>1023</v>
      </c>
      <c r="B179" s="79"/>
      <c r="C179" s="79"/>
      <c r="D179" s="26"/>
    </row>
    <row r="180" spans="1:4" x14ac:dyDescent="0.25">
      <c r="A180" s="7">
        <v>1017</v>
      </c>
      <c r="B180" s="8">
        <v>1</v>
      </c>
      <c r="C180" s="12" t="s">
        <v>1024</v>
      </c>
      <c r="D180" s="11" t="s">
        <v>913</v>
      </c>
    </row>
    <row r="181" spans="1:4" x14ac:dyDescent="0.25">
      <c r="A181" s="7">
        <v>1018</v>
      </c>
      <c r="B181" s="8">
        <v>1</v>
      </c>
      <c r="C181" s="12" t="s">
        <v>1025</v>
      </c>
      <c r="D181" s="11" t="s">
        <v>913</v>
      </c>
    </row>
    <row r="182" spans="1:4" x14ac:dyDescent="0.25">
      <c r="A182" s="7">
        <v>864</v>
      </c>
      <c r="B182" s="8">
        <v>1</v>
      </c>
      <c r="C182" s="2" t="s">
        <v>1026</v>
      </c>
      <c r="D182" s="11" t="s">
        <v>965</v>
      </c>
    </row>
    <row r="183" spans="1:4" x14ac:dyDescent="0.25">
      <c r="A183" s="29"/>
      <c r="B183" s="8">
        <f>SUM(B180:B182)</f>
        <v>3</v>
      </c>
      <c r="C183" s="12"/>
      <c r="D183" s="23"/>
    </row>
    <row r="184" spans="1:4" x14ac:dyDescent="0.25">
      <c r="A184" s="19" t="s">
        <v>9</v>
      </c>
      <c r="B184" s="8">
        <f>+B183+B171+B165+B159+B154+B151+B178</f>
        <v>25</v>
      </c>
      <c r="C184" s="12"/>
      <c r="D184" s="23"/>
    </row>
    <row r="185" spans="1:4" x14ac:dyDescent="0.25">
      <c r="A185" s="1" t="s">
        <v>684</v>
      </c>
      <c r="B185" s="17"/>
      <c r="C185" s="25"/>
      <c r="D185" s="26"/>
    </row>
    <row r="186" spans="1:4" x14ac:dyDescent="0.25">
      <c r="A186" s="1" t="s">
        <v>701</v>
      </c>
      <c r="B186" s="16"/>
      <c r="C186" s="25"/>
      <c r="D186" s="26"/>
    </row>
    <row r="187" spans="1:4" x14ac:dyDescent="0.25">
      <c r="A187" s="7">
        <v>562</v>
      </c>
      <c r="B187" s="8">
        <v>1</v>
      </c>
      <c r="C187" s="12" t="s">
        <v>1027</v>
      </c>
      <c r="D187" s="11" t="s">
        <v>916</v>
      </c>
    </row>
    <row r="188" spans="1:4" x14ac:dyDescent="0.25">
      <c r="A188" s="7">
        <v>736</v>
      </c>
      <c r="B188" s="8">
        <v>1</v>
      </c>
      <c r="C188" s="12" t="s">
        <v>1028</v>
      </c>
      <c r="D188" s="11" t="s">
        <v>916</v>
      </c>
    </row>
    <row r="189" spans="1:4" x14ac:dyDescent="0.25">
      <c r="A189" s="7">
        <v>28</v>
      </c>
      <c r="B189" s="8">
        <v>1</v>
      </c>
      <c r="C189" s="12" t="s">
        <v>1029</v>
      </c>
      <c r="D189" s="11" t="s">
        <v>916</v>
      </c>
    </row>
    <row r="190" spans="1:4" x14ac:dyDescent="0.25">
      <c r="A190" s="7">
        <v>525</v>
      </c>
      <c r="B190" s="8">
        <v>1</v>
      </c>
      <c r="C190" s="13" t="s">
        <v>1123</v>
      </c>
      <c r="D190" s="11" t="s">
        <v>916</v>
      </c>
    </row>
    <row r="191" spans="1:4" x14ac:dyDescent="0.25">
      <c r="A191" s="7">
        <v>734</v>
      </c>
      <c r="B191" s="8">
        <v>1</v>
      </c>
      <c r="C191" s="24" t="s">
        <v>1030</v>
      </c>
      <c r="D191" s="11" t="s">
        <v>916</v>
      </c>
    </row>
    <row r="192" spans="1:4" x14ac:dyDescent="0.25">
      <c r="A192" s="7">
        <v>820</v>
      </c>
      <c r="B192" s="8">
        <v>1</v>
      </c>
      <c r="C192" s="30" t="s">
        <v>1031</v>
      </c>
      <c r="D192" s="11" t="s">
        <v>916</v>
      </c>
    </row>
    <row r="193" spans="1:4" x14ac:dyDescent="0.25">
      <c r="A193" s="19"/>
      <c r="B193" s="8">
        <f>SUM(B187:B192)</f>
        <v>6</v>
      </c>
      <c r="C193" s="12"/>
      <c r="D193" s="23"/>
    </row>
    <row r="194" spans="1:4" x14ac:dyDescent="0.25">
      <c r="A194" s="1" t="s">
        <v>1032</v>
      </c>
      <c r="B194" s="16"/>
      <c r="D194" s="26"/>
    </row>
    <row r="195" spans="1:4" x14ac:dyDescent="0.25">
      <c r="A195" s="7">
        <v>675</v>
      </c>
      <c r="B195" s="8">
        <v>1</v>
      </c>
      <c r="C195" s="11" t="s">
        <v>1033</v>
      </c>
      <c r="D195" s="11" t="s">
        <v>916</v>
      </c>
    </row>
    <row r="196" spans="1:4" x14ac:dyDescent="0.25">
      <c r="A196" s="7">
        <v>727</v>
      </c>
      <c r="B196" s="8">
        <v>1</v>
      </c>
      <c r="C196" s="11" t="s">
        <v>1034</v>
      </c>
      <c r="D196" s="11" t="s">
        <v>913</v>
      </c>
    </row>
    <row r="197" spans="1:4" x14ac:dyDescent="0.25">
      <c r="A197" s="7">
        <v>184</v>
      </c>
      <c r="B197" s="8">
        <v>1</v>
      </c>
      <c r="C197" s="11" t="s">
        <v>1137</v>
      </c>
      <c r="D197" s="11" t="s">
        <v>916</v>
      </c>
    </row>
    <row r="198" spans="1:4" x14ac:dyDescent="0.25">
      <c r="A198" s="28">
        <v>167</v>
      </c>
      <c r="B198" s="8">
        <v>1</v>
      </c>
      <c r="C198" s="13" t="s">
        <v>1138</v>
      </c>
      <c r="D198" s="11" t="s">
        <v>916</v>
      </c>
    </row>
    <row r="199" spans="1:4" x14ac:dyDescent="0.25">
      <c r="A199" s="19"/>
      <c r="B199" s="8">
        <f>SUM(B195:B198)</f>
        <v>4</v>
      </c>
      <c r="C199" s="11"/>
      <c r="D199" s="11"/>
    </row>
    <row r="200" spans="1:4" x14ac:dyDescent="0.25">
      <c r="A200" s="1" t="s">
        <v>1035</v>
      </c>
      <c r="B200" s="16"/>
      <c r="C200" s="25"/>
      <c r="D200" s="26"/>
    </row>
    <row r="201" spans="1:4" x14ac:dyDescent="0.25">
      <c r="A201" s="7">
        <v>755</v>
      </c>
      <c r="B201" s="8">
        <v>1</v>
      </c>
      <c r="C201" s="10" t="s">
        <v>1036</v>
      </c>
      <c r="D201" s="11" t="s">
        <v>916</v>
      </c>
    </row>
    <row r="202" spans="1:4" x14ac:dyDescent="0.25">
      <c r="A202" s="7">
        <v>760</v>
      </c>
      <c r="B202" s="8">
        <v>1</v>
      </c>
      <c r="C202" s="12" t="s">
        <v>1037</v>
      </c>
      <c r="D202" s="11" t="s">
        <v>913</v>
      </c>
    </row>
    <row r="203" spans="1:4" x14ac:dyDescent="0.25">
      <c r="A203" s="7">
        <v>766</v>
      </c>
      <c r="B203" s="8">
        <v>1</v>
      </c>
      <c r="C203" s="10" t="s">
        <v>1038</v>
      </c>
      <c r="D203" s="11" t="s">
        <v>916</v>
      </c>
    </row>
    <row r="204" spans="1:4" x14ac:dyDescent="0.25">
      <c r="A204" s="7">
        <v>765</v>
      </c>
      <c r="B204" s="8">
        <v>1</v>
      </c>
      <c r="C204" s="24" t="s">
        <v>1139</v>
      </c>
      <c r="D204" s="11" t="s">
        <v>916</v>
      </c>
    </row>
    <row r="205" spans="1:4" x14ac:dyDescent="0.25">
      <c r="A205" s="7">
        <v>730</v>
      </c>
      <c r="B205" s="8">
        <v>1</v>
      </c>
      <c r="C205" s="10" t="s">
        <v>1039</v>
      </c>
      <c r="D205" s="11" t="s">
        <v>913</v>
      </c>
    </row>
    <row r="206" spans="1:4" x14ac:dyDescent="0.25">
      <c r="A206" s="19"/>
      <c r="B206" s="8">
        <f>SUM(B201:B205)</f>
        <v>5</v>
      </c>
      <c r="C206" s="12"/>
      <c r="D206" s="23"/>
    </row>
    <row r="207" spans="1:4" x14ac:dyDescent="0.25">
      <c r="A207" s="19" t="s">
        <v>727</v>
      </c>
      <c r="B207" s="8">
        <f>B193+B206+B199</f>
        <v>15</v>
      </c>
      <c r="C207" s="12"/>
      <c r="D207" s="23"/>
    </row>
    <row r="208" spans="1:4" x14ac:dyDescent="0.25">
      <c r="A208" s="1" t="s">
        <v>728</v>
      </c>
      <c r="B208" s="17"/>
      <c r="C208" s="25"/>
      <c r="D208" s="26"/>
    </row>
    <row r="209" spans="1:4" x14ac:dyDescent="0.25">
      <c r="A209" s="1" t="s">
        <v>729</v>
      </c>
      <c r="B209" s="17"/>
      <c r="C209" s="25"/>
      <c r="D209" s="26"/>
    </row>
    <row r="210" spans="1:4" x14ac:dyDescent="0.25">
      <c r="A210" s="7">
        <v>305</v>
      </c>
      <c r="B210" s="8">
        <v>1</v>
      </c>
      <c r="C210" s="12" t="s">
        <v>1040</v>
      </c>
      <c r="D210" s="11" t="s">
        <v>913</v>
      </c>
    </row>
    <row r="211" spans="1:4" x14ac:dyDescent="0.25">
      <c r="A211" s="19"/>
      <c r="B211" s="8">
        <f>SUM(B210:B210)</f>
        <v>1</v>
      </c>
      <c r="C211" s="12"/>
      <c r="D211" s="23"/>
    </row>
    <row r="212" spans="1:4" x14ac:dyDescent="0.25">
      <c r="A212" s="1" t="s">
        <v>746</v>
      </c>
      <c r="B212" s="16"/>
      <c r="C212" s="25"/>
      <c r="D212" s="26"/>
    </row>
    <row r="213" spans="1:4" x14ac:dyDescent="0.25">
      <c r="A213" s="7">
        <v>791</v>
      </c>
      <c r="B213" s="8">
        <v>1</v>
      </c>
      <c r="C213" s="10" t="s">
        <v>1041</v>
      </c>
      <c r="D213" s="11" t="s">
        <v>913</v>
      </c>
    </row>
    <row r="214" spans="1:4" x14ac:dyDescent="0.25">
      <c r="A214" s="7">
        <v>786</v>
      </c>
      <c r="B214" s="8">
        <v>1</v>
      </c>
      <c r="C214" s="10" t="s">
        <v>1042</v>
      </c>
      <c r="D214" s="18" t="s">
        <v>911</v>
      </c>
    </row>
    <row r="215" spans="1:4" x14ac:dyDescent="0.25">
      <c r="A215" s="7">
        <v>337</v>
      </c>
      <c r="B215" s="8">
        <v>1</v>
      </c>
      <c r="C215" s="24" t="s">
        <v>1043</v>
      </c>
      <c r="D215" s="18" t="s">
        <v>911</v>
      </c>
    </row>
    <row r="216" spans="1:4" x14ac:dyDescent="0.25">
      <c r="A216" s="19"/>
      <c r="B216" s="8">
        <f>SUM(B213:B215)</f>
        <v>3</v>
      </c>
      <c r="C216" s="12"/>
      <c r="D216" s="23"/>
    </row>
    <row r="217" spans="1:4" x14ac:dyDescent="0.25">
      <c r="A217" s="1" t="s">
        <v>1044</v>
      </c>
      <c r="B217" s="16"/>
      <c r="C217" s="25"/>
      <c r="D217" s="26"/>
    </row>
    <row r="218" spans="1:4" x14ac:dyDescent="0.25">
      <c r="A218" s="7">
        <v>215</v>
      </c>
      <c r="B218" s="8">
        <v>1</v>
      </c>
      <c r="C218" s="10" t="s">
        <v>1045</v>
      </c>
      <c r="D218" s="11" t="s">
        <v>913</v>
      </c>
    </row>
    <row r="219" spans="1:4" x14ac:dyDescent="0.25">
      <c r="A219" s="7">
        <v>468</v>
      </c>
      <c r="B219" s="8">
        <v>1</v>
      </c>
      <c r="C219" s="10" t="s">
        <v>1046</v>
      </c>
      <c r="D219" s="11" t="s">
        <v>913</v>
      </c>
    </row>
    <row r="220" spans="1:4" x14ac:dyDescent="0.25">
      <c r="A220" s="19"/>
      <c r="B220" s="8">
        <f>SUM(B218:B219)</f>
        <v>2</v>
      </c>
      <c r="C220" s="12"/>
      <c r="D220" s="23"/>
    </row>
    <row r="221" spans="1:4" x14ac:dyDescent="0.25">
      <c r="A221" s="19" t="s">
        <v>9</v>
      </c>
      <c r="B221" s="8">
        <f>B216+B211+B220</f>
        <v>6</v>
      </c>
      <c r="C221" s="12"/>
      <c r="D221" s="23"/>
    </row>
    <row r="222" spans="1:4" x14ac:dyDescent="0.25">
      <c r="A222" s="1" t="s">
        <v>772</v>
      </c>
      <c r="B222" s="17"/>
      <c r="C222" s="25"/>
      <c r="D222" s="26"/>
    </row>
    <row r="223" spans="1:4" x14ac:dyDescent="0.25">
      <c r="A223" s="1" t="s">
        <v>899</v>
      </c>
      <c r="B223" s="17"/>
      <c r="C223" s="25"/>
      <c r="D223" s="26"/>
    </row>
    <row r="224" spans="1:4" x14ac:dyDescent="0.25">
      <c r="A224" s="7">
        <v>827</v>
      </c>
      <c r="B224" s="8">
        <v>1</v>
      </c>
      <c r="C224" s="12" t="s">
        <v>1047</v>
      </c>
      <c r="D224" s="11"/>
    </row>
    <row r="225" spans="1:4" x14ac:dyDescent="0.25">
      <c r="A225" s="7">
        <v>835</v>
      </c>
      <c r="B225" s="8">
        <v>1</v>
      </c>
      <c r="C225" s="12" t="s">
        <v>1047</v>
      </c>
      <c r="D225" s="11"/>
    </row>
    <row r="226" spans="1:4" x14ac:dyDescent="0.25">
      <c r="A226" s="5">
        <v>815</v>
      </c>
      <c r="B226" s="31">
        <v>1</v>
      </c>
      <c r="C226" s="32" t="s">
        <v>1048</v>
      </c>
      <c r="D226" s="11" t="s">
        <v>913</v>
      </c>
    </row>
    <row r="227" spans="1:4" x14ac:dyDescent="0.25">
      <c r="A227" s="7">
        <v>836</v>
      </c>
      <c r="B227" s="8">
        <v>1</v>
      </c>
      <c r="C227" s="23" t="s">
        <v>1119</v>
      </c>
      <c r="D227" s="11" t="s">
        <v>916</v>
      </c>
    </row>
    <row r="228" spans="1:4" x14ac:dyDescent="0.25">
      <c r="A228" s="7">
        <v>825</v>
      </c>
      <c r="B228" s="8">
        <v>1</v>
      </c>
      <c r="C228" s="12" t="s">
        <v>1049</v>
      </c>
      <c r="D228" s="11" t="s">
        <v>913</v>
      </c>
    </row>
    <row r="229" spans="1:4" x14ac:dyDescent="0.25">
      <c r="A229" s="19"/>
      <c r="B229" s="8">
        <f>SUM(B224:B228)</f>
        <v>5</v>
      </c>
      <c r="C229" s="12"/>
      <c r="D229" s="23"/>
    </row>
    <row r="230" spans="1:4" x14ac:dyDescent="0.25">
      <c r="A230" s="19"/>
      <c r="B230" s="8">
        <f>SUM(B224:B229)</f>
        <v>10</v>
      </c>
      <c r="C230" s="12"/>
      <c r="D230" s="23"/>
    </row>
    <row r="231" spans="1:4" x14ac:dyDescent="0.25">
      <c r="A231" s="1" t="s">
        <v>1050</v>
      </c>
      <c r="B231" s="17"/>
      <c r="C231" s="25"/>
      <c r="D231" s="26"/>
    </row>
    <row r="232" spans="1:4" x14ac:dyDescent="0.25">
      <c r="A232" s="7">
        <v>186</v>
      </c>
      <c r="B232" s="8">
        <v>1</v>
      </c>
      <c r="C232" s="24" t="s">
        <v>1140</v>
      </c>
      <c r="D232" s="11" t="s">
        <v>916</v>
      </c>
    </row>
    <row r="233" spans="1:4" x14ac:dyDescent="0.25">
      <c r="A233" s="7">
        <v>487</v>
      </c>
      <c r="B233" s="8">
        <v>1</v>
      </c>
      <c r="C233" s="12" t="s">
        <v>1051</v>
      </c>
      <c r="D233" s="11" t="s">
        <v>916</v>
      </c>
    </row>
    <row r="234" spans="1:4" x14ac:dyDescent="0.25">
      <c r="A234" s="7">
        <v>1004</v>
      </c>
      <c r="B234" s="8">
        <v>1</v>
      </c>
      <c r="C234" s="12" t="s">
        <v>1052</v>
      </c>
      <c r="D234" s="9" t="s">
        <v>938</v>
      </c>
    </row>
    <row r="235" spans="1:4" x14ac:dyDescent="0.25">
      <c r="A235" s="5">
        <v>779</v>
      </c>
      <c r="B235" s="31">
        <v>1</v>
      </c>
      <c r="C235" s="32" t="s">
        <v>1053</v>
      </c>
      <c r="D235" s="18" t="s">
        <v>911</v>
      </c>
    </row>
    <row r="236" spans="1:4" x14ac:dyDescent="0.25">
      <c r="A236" s="33"/>
      <c r="B236" s="31">
        <f>SUM(B232:B235)</f>
        <v>4</v>
      </c>
      <c r="C236" s="32"/>
      <c r="D236" s="34"/>
    </row>
    <row r="237" spans="1:4" x14ac:dyDescent="0.25">
      <c r="A237" s="35" t="s">
        <v>1054</v>
      </c>
      <c r="B237" s="36"/>
      <c r="C237" s="37"/>
      <c r="D237" s="38"/>
    </row>
    <row r="238" spans="1:4" x14ac:dyDescent="0.25">
      <c r="A238" s="7">
        <v>747</v>
      </c>
      <c r="B238" s="8">
        <v>1</v>
      </c>
      <c r="C238" s="12" t="s">
        <v>1055</v>
      </c>
      <c r="D238" s="11" t="s">
        <v>916</v>
      </c>
    </row>
    <row r="239" spans="1:4" x14ac:dyDescent="0.25">
      <c r="A239" s="7">
        <v>356</v>
      </c>
      <c r="B239" s="8">
        <v>1</v>
      </c>
      <c r="C239" s="12" t="s">
        <v>1141</v>
      </c>
      <c r="D239" s="11" t="s">
        <v>913</v>
      </c>
    </row>
    <row r="240" spans="1:4" x14ac:dyDescent="0.25">
      <c r="A240" s="7">
        <v>1008</v>
      </c>
      <c r="B240" s="8">
        <v>1</v>
      </c>
      <c r="C240" s="12" t="s">
        <v>1056</v>
      </c>
      <c r="D240" s="11" t="s">
        <v>913</v>
      </c>
    </row>
    <row r="241" spans="1:4" x14ac:dyDescent="0.25">
      <c r="A241" s="19"/>
      <c r="B241" s="8">
        <f>SUM(B238:B240)</f>
        <v>3</v>
      </c>
      <c r="C241" s="10"/>
      <c r="D241" s="11"/>
    </row>
    <row r="242" spans="1:4" x14ac:dyDescent="0.25">
      <c r="A242" s="1" t="s">
        <v>1057</v>
      </c>
      <c r="B242" s="17"/>
      <c r="C242" s="25"/>
      <c r="D242" s="26"/>
    </row>
    <row r="243" spans="1:4" x14ac:dyDescent="0.25">
      <c r="A243" s="7">
        <v>263</v>
      </c>
      <c r="B243" s="8">
        <v>1</v>
      </c>
      <c r="C243" s="12" t="s">
        <v>1058</v>
      </c>
      <c r="D243" s="18" t="s">
        <v>911</v>
      </c>
    </row>
    <row r="244" spans="1:4" x14ac:dyDescent="0.25">
      <c r="A244" s="7">
        <v>626</v>
      </c>
      <c r="B244" s="8">
        <v>1</v>
      </c>
      <c r="C244" s="12" t="s">
        <v>1142</v>
      </c>
      <c r="D244" s="11" t="s">
        <v>913</v>
      </c>
    </row>
    <row r="245" spans="1:4" x14ac:dyDescent="0.25">
      <c r="A245" s="7">
        <v>862</v>
      </c>
      <c r="B245" s="8">
        <v>1</v>
      </c>
      <c r="C245" s="12" t="s">
        <v>1059</v>
      </c>
      <c r="D245" s="11" t="s">
        <v>913</v>
      </c>
    </row>
    <row r="246" spans="1:4" x14ac:dyDescent="0.25">
      <c r="A246" s="7">
        <v>819</v>
      </c>
      <c r="B246" s="8">
        <v>1</v>
      </c>
      <c r="C246" s="12" t="s">
        <v>1060</v>
      </c>
      <c r="D246" s="11" t="s">
        <v>913</v>
      </c>
    </row>
    <row r="247" spans="1:4" x14ac:dyDescent="0.25">
      <c r="A247" s="7">
        <v>860</v>
      </c>
      <c r="B247" s="8">
        <v>1</v>
      </c>
      <c r="C247" s="10" t="s">
        <v>1143</v>
      </c>
      <c r="D247" s="11" t="s">
        <v>1061</v>
      </c>
    </row>
    <row r="248" spans="1:4" x14ac:dyDescent="0.25">
      <c r="A248" s="7">
        <v>1015</v>
      </c>
      <c r="B248" s="8">
        <v>1</v>
      </c>
      <c r="C248" s="10" t="s">
        <v>1062</v>
      </c>
      <c r="D248" s="11" t="s">
        <v>913</v>
      </c>
    </row>
    <row r="249" spans="1:4" x14ac:dyDescent="0.25">
      <c r="A249" s="19"/>
      <c r="B249" s="8">
        <f>SUM(B243:B248)</f>
        <v>6</v>
      </c>
      <c r="C249" s="12"/>
      <c r="D249" s="23"/>
    </row>
    <row r="250" spans="1:4" x14ac:dyDescent="0.25">
      <c r="A250" s="19" t="s">
        <v>9</v>
      </c>
      <c r="B250" s="8">
        <f>+B249+B236+B229+B241</f>
        <v>18</v>
      </c>
      <c r="C250" s="12"/>
      <c r="D250" s="23"/>
    </row>
    <row r="251" spans="1:4" x14ac:dyDescent="0.25">
      <c r="A251" s="1" t="s">
        <v>852</v>
      </c>
      <c r="B251" s="17"/>
      <c r="C251" s="25"/>
      <c r="D251" s="26"/>
    </row>
    <row r="252" spans="1:4" x14ac:dyDescent="0.25">
      <c r="A252" s="1" t="s">
        <v>1063</v>
      </c>
      <c r="B252" s="17"/>
      <c r="C252" s="25"/>
      <c r="D252" s="26"/>
    </row>
    <row r="253" spans="1:4" x14ac:dyDescent="0.25">
      <c r="A253" s="7">
        <v>886</v>
      </c>
      <c r="B253" s="8">
        <v>1</v>
      </c>
      <c r="C253" s="12" t="s">
        <v>1064</v>
      </c>
      <c r="D253" s="11" t="s">
        <v>913</v>
      </c>
    </row>
    <row r="254" spans="1:4" x14ac:dyDescent="0.25">
      <c r="A254" s="7">
        <v>1010</v>
      </c>
      <c r="B254" s="8">
        <v>1</v>
      </c>
      <c r="C254" s="12" t="s">
        <v>1065</v>
      </c>
      <c r="D254" s="11" t="s">
        <v>913</v>
      </c>
    </row>
    <row r="255" spans="1:4" x14ac:dyDescent="0.25">
      <c r="A255" s="7">
        <v>166</v>
      </c>
      <c r="B255" s="8">
        <v>1</v>
      </c>
      <c r="C255" s="12" t="s">
        <v>915</v>
      </c>
      <c r="D255" s="11" t="s">
        <v>911</v>
      </c>
    </row>
    <row r="256" spans="1:4" x14ac:dyDescent="0.25">
      <c r="A256" s="7">
        <v>1011</v>
      </c>
      <c r="B256" s="8">
        <v>1</v>
      </c>
      <c r="C256" s="12" t="s">
        <v>1144</v>
      </c>
      <c r="D256" s="11" t="s">
        <v>913</v>
      </c>
    </row>
    <row r="257" spans="1:4" x14ac:dyDescent="0.25">
      <c r="A257" s="7"/>
      <c r="B257" s="8">
        <f>SUM(B253:B256)</f>
        <v>4</v>
      </c>
      <c r="C257" s="12"/>
      <c r="D257" s="11"/>
    </row>
    <row r="258" spans="1:4" x14ac:dyDescent="0.25">
      <c r="A258" s="1" t="s">
        <v>853</v>
      </c>
      <c r="B258" s="17"/>
      <c r="D258" s="26"/>
    </row>
    <row r="259" spans="1:4" x14ac:dyDescent="0.25">
      <c r="A259" s="7">
        <v>887</v>
      </c>
      <c r="B259" s="8">
        <v>1</v>
      </c>
      <c r="C259" s="12" t="s">
        <v>1066</v>
      </c>
      <c r="D259" s="11" t="s">
        <v>913</v>
      </c>
    </row>
    <row r="260" spans="1:4" x14ac:dyDescent="0.25">
      <c r="A260" s="7">
        <v>981</v>
      </c>
      <c r="B260" s="8">
        <v>1</v>
      </c>
      <c r="C260" s="12" t="s">
        <v>1145</v>
      </c>
      <c r="D260" s="11" t="s">
        <v>913</v>
      </c>
    </row>
    <row r="261" spans="1:4" x14ac:dyDescent="0.25">
      <c r="A261" s="7">
        <v>844</v>
      </c>
      <c r="B261" s="8">
        <v>1</v>
      </c>
      <c r="C261" s="2" t="s">
        <v>1067</v>
      </c>
      <c r="D261" s="11" t="s">
        <v>913</v>
      </c>
    </row>
    <row r="262" spans="1:4" x14ac:dyDescent="0.25">
      <c r="A262" s="7">
        <v>865</v>
      </c>
      <c r="B262" s="8">
        <v>1</v>
      </c>
      <c r="C262" s="11" t="s">
        <v>1068</v>
      </c>
      <c r="D262" s="11" t="s">
        <v>913</v>
      </c>
    </row>
    <row r="263" spans="1:4" x14ac:dyDescent="0.25">
      <c r="A263" s="19"/>
      <c r="B263" s="8">
        <f>SUM(B259:B262)</f>
        <v>4</v>
      </c>
      <c r="C263" s="12"/>
      <c r="D263" s="23"/>
    </row>
    <row r="264" spans="1:4" x14ac:dyDescent="0.25">
      <c r="A264" s="19" t="s">
        <v>9</v>
      </c>
      <c r="B264" s="8">
        <f>+B257+B263</f>
        <v>8</v>
      </c>
      <c r="C264" s="12"/>
      <c r="D264" s="23"/>
    </row>
    <row r="265" spans="1:4" x14ac:dyDescent="0.25">
      <c r="A265" s="1" t="s">
        <v>10</v>
      </c>
      <c r="B265" s="17"/>
    </row>
    <row r="266" spans="1:4" x14ac:dyDescent="0.25">
      <c r="A266" s="14" t="s">
        <v>11</v>
      </c>
      <c r="B266" s="16"/>
    </row>
    <row r="267" spans="1:4" x14ac:dyDescent="0.25">
      <c r="A267" s="5" t="s">
        <v>0</v>
      </c>
      <c r="B267" s="31" t="s">
        <v>1</v>
      </c>
      <c r="C267" s="2"/>
    </row>
    <row r="268" spans="1:4" x14ac:dyDescent="0.25">
      <c r="A268" s="6" t="s">
        <v>4</v>
      </c>
      <c r="B268" s="39" t="s">
        <v>5</v>
      </c>
      <c r="C268" s="40" t="s">
        <v>3</v>
      </c>
      <c r="D268" s="40" t="s">
        <v>1069</v>
      </c>
    </row>
    <row r="269" spans="1:4" x14ac:dyDescent="0.25">
      <c r="A269" s="7">
        <v>36</v>
      </c>
      <c r="B269" s="8">
        <v>1</v>
      </c>
      <c r="C269" s="10" t="s">
        <v>1070</v>
      </c>
      <c r="D269" s="11" t="s">
        <v>913</v>
      </c>
    </row>
    <row r="270" spans="1:4" x14ac:dyDescent="0.25">
      <c r="A270" s="7">
        <v>37</v>
      </c>
      <c r="B270" s="8">
        <v>1</v>
      </c>
      <c r="C270" s="10" t="s">
        <v>1071</v>
      </c>
      <c r="D270" s="11" t="s">
        <v>913</v>
      </c>
    </row>
    <row r="271" spans="1:4" x14ac:dyDescent="0.25">
      <c r="A271" s="7">
        <v>39</v>
      </c>
      <c r="B271" s="8">
        <v>1</v>
      </c>
      <c r="C271" s="10" t="s">
        <v>1072</v>
      </c>
      <c r="D271" s="11" t="s">
        <v>913</v>
      </c>
    </row>
    <row r="272" spans="1:4" x14ac:dyDescent="0.25">
      <c r="A272" s="7">
        <v>35</v>
      </c>
      <c r="B272" s="8">
        <v>1</v>
      </c>
      <c r="C272" s="13" t="s">
        <v>1073</v>
      </c>
      <c r="D272" s="18" t="s">
        <v>913</v>
      </c>
    </row>
    <row r="273" spans="1:4" x14ac:dyDescent="0.25">
      <c r="A273" s="19"/>
      <c r="B273" s="8">
        <f>SUM(B269:B272)</f>
        <v>4</v>
      </c>
      <c r="C273" s="10"/>
      <c r="D273" s="11"/>
    </row>
    <row r="274" spans="1:4" x14ac:dyDescent="0.25">
      <c r="A274" s="14" t="s">
        <v>31</v>
      </c>
      <c r="B274" s="16"/>
    </row>
    <row r="275" spans="1:4" x14ac:dyDescent="0.25">
      <c r="A275" s="7">
        <v>593</v>
      </c>
      <c r="B275" s="8">
        <v>1</v>
      </c>
      <c r="C275" s="10" t="s">
        <v>1074</v>
      </c>
      <c r="D275" s="11" t="s">
        <v>1061</v>
      </c>
    </row>
    <row r="276" spans="1:4" x14ac:dyDescent="0.25">
      <c r="A276" s="7">
        <v>51</v>
      </c>
      <c r="B276" s="8">
        <v>1</v>
      </c>
      <c r="C276" s="10" t="s">
        <v>1146</v>
      </c>
      <c r="D276" s="11" t="s">
        <v>938</v>
      </c>
    </row>
    <row r="277" spans="1:4" x14ac:dyDescent="0.25">
      <c r="A277" s="19"/>
      <c r="B277" s="8">
        <f>SUM(B275:B276)</f>
        <v>2</v>
      </c>
      <c r="C277" s="10"/>
      <c r="D277" s="11"/>
    </row>
    <row r="278" spans="1:4" x14ac:dyDescent="0.25">
      <c r="A278" s="19" t="s">
        <v>9</v>
      </c>
      <c r="B278" s="8">
        <f>+B273+B277</f>
        <v>6</v>
      </c>
      <c r="C278" s="10"/>
      <c r="D278" s="11"/>
    </row>
    <row r="279" spans="1:4" x14ac:dyDescent="0.25">
      <c r="A279" s="1" t="s">
        <v>1075</v>
      </c>
      <c r="B279" s="17"/>
      <c r="C279" s="41"/>
      <c r="D279" s="42"/>
    </row>
    <row r="280" spans="1:4" x14ac:dyDescent="0.25">
      <c r="A280" s="1" t="s">
        <v>135</v>
      </c>
      <c r="B280" s="17"/>
      <c r="C280" s="41"/>
      <c r="D280" s="42"/>
    </row>
    <row r="281" spans="1:4" x14ac:dyDescent="0.25">
      <c r="A281" s="7">
        <v>974</v>
      </c>
      <c r="B281" s="8">
        <v>1</v>
      </c>
      <c r="C281" s="43" t="s">
        <v>1076</v>
      </c>
      <c r="D281" s="11" t="s">
        <v>913</v>
      </c>
    </row>
    <row r="282" spans="1:4" x14ac:dyDescent="0.25">
      <c r="A282" s="19"/>
      <c r="B282" s="8">
        <f>SUM(B281:B281)</f>
        <v>1</v>
      </c>
      <c r="C282" s="44"/>
      <c r="D282" s="45"/>
    </row>
    <row r="283" spans="1:4" x14ac:dyDescent="0.25">
      <c r="A283" s="1" t="s">
        <v>1077</v>
      </c>
      <c r="B283" s="17"/>
      <c r="C283" s="41"/>
      <c r="D283" s="42"/>
    </row>
    <row r="284" spans="1:4" x14ac:dyDescent="0.25">
      <c r="A284" s="7">
        <v>982</v>
      </c>
      <c r="B284" s="8">
        <v>1</v>
      </c>
      <c r="C284" s="13" t="s">
        <v>1078</v>
      </c>
      <c r="D284" s="18" t="s">
        <v>911</v>
      </c>
    </row>
    <row r="285" spans="1:4" x14ac:dyDescent="0.25">
      <c r="A285" s="7">
        <v>983</v>
      </c>
      <c r="B285" s="8">
        <v>1</v>
      </c>
      <c r="C285" s="18" t="s">
        <v>1079</v>
      </c>
      <c r="D285" s="18" t="s">
        <v>911</v>
      </c>
    </row>
    <row r="286" spans="1:4" x14ac:dyDescent="0.25">
      <c r="A286" s="19"/>
      <c r="B286" s="8">
        <f>SUM(B284:B285)</f>
        <v>2</v>
      </c>
      <c r="C286" s="44"/>
      <c r="D286" s="45"/>
    </row>
    <row r="287" spans="1:4" x14ac:dyDescent="0.25">
      <c r="A287" s="1" t="s">
        <v>158</v>
      </c>
      <c r="B287" s="17"/>
      <c r="C287" s="41"/>
      <c r="D287" s="42"/>
    </row>
    <row r="288" spans="1:4" x14ac:dyDescent="0.25">
      <c r="A288" s="7">
        <v>975</v>
      </c>
      <c r="B288" s="8">
        <v>1</v>
      </c>
      <c r="C288" s="43" t="s">
        <v>1147</v>
      </c>
      <c r="D288" s="18" t="s">
        <v>911</v>
      </c>
    </row>
    <row r="289" spans="1:4" x14ac:dyDescent="0.25">
      <c r="A289" s="19"/>
      <c r="B289" s="8">
        <f>SUM(B288:B288)</f>
        <v>1</v>
      </c>
      <c r="C289" s="44"/>
      <c r="D289" s="45"/>
    </row>
    <row r="290" spans="1:4" x14ac:dyDescent="0.25">
      <c r="A290" s="1" t="s">
        <v>31</v>
      </c>
      <c r="B290" s="17"/>
      <c r="C290" s="41"/>
      <c r="D290" s="42"/>
    </row>
    <row r="291" spans="1:4" x14ac:dyDescent="0.25">
      <c r="A291" s="7">
        <v>978</v>
      </c>
      <c r="B291" s="8">
        <v>1</v>
      </c>
      <c r="C291" s="43" t="s">
        <v>1124</v>
      </c>
      <c r="D291" s="11" t="s">
        <v>911</v>
      </c>
    </row>
    <row r="292" spans="1:4" x14ac:dyDescent="0.25">
      <c r="A292" s="19"/>
      <c r="B292" s="8">
        <f>SUM(B291:B291)</f>
        <v>1</v>
      </c>
      <c r="C292" s="44"/>
      <c r="D292" s="45"/>
    </row>
    <row r="293" spans="1:4" x14ac:dyDescent="0.25">
      <c r="A293" s="1" t="s">
        <v>309</v>
      </c>
      <c r="B293" s="17"/>
      <c r="C293" s="41"/>
      <c r="D293" s="42"/>
    </row>
    <row r="294" spans="1:4" x14ac:dyDescent="0.25">
      <c r="A294" s="7">
        <v>326</v>
      </c>
      <c r="B294" s="8">
        <v>1</v>
      </c>
      <c r="C294" s="43" t="s">
        <v>1080</v>
      </c>
      <c r="D294" s="11" t="s">
        <v>911</v>
      </c>
    </row>
    <row r="295" spans="1:4" x14ac:dyDescent="0.25">
      <c r="A295" s="7">
        <v>980</v>
      </c>
      <c r="B295" s="8">
        <v>1</v>
      </c>
      <c r="C295" s="43" t="s">
        <v>1081</v>
      </c>
      <c r="D295" s="11" t="s">
        <v>911</v>
      </c>
    </row>
    <row r="296" spans="1:4" x14ac:dyDescent="0.25">
      <c r="A296" s="19"/>
      <c r="B296" s="8">
        <f>SUM(B294:B295)</f>
        <v>2</v>
      </c>
      <c r="C296" s="44"/>
      <c r="D296" s="45"/>
    </row>
    <row r="297" spans="1:4" x14ac:dyDescent="0.25">
      <c r="A297" s="1" t="s">
        <v>1082</v>
      </c>
      <c r="B297" s="17"/>
      <c r="C297" s="41"/>
      <c r="D297" s="42"/>
    </row>
    <row r="298" spans="1:4" x14ac:dyDescent="0.25">
      <c r="A298" s="7">
        <v>753</v>
      </c>
      <c r="B298" s="8">
        <v>1</v>
      </c>
      <c r="C298" s="11" t="s">
        <v>1083</v>
      </c>
      <c r="D298" s="11" t="s">
        <v>913</v>
      </c>
    </row>
    <row r="299" spans="1:4" x14ac:dyDescent="0.25">
      <c r="A299" s="7">
        <v>988</v>
      </c>
      <c r="B299" s="8">
        <v>1</v>
      </c>
      <c r="C299" s="11" t="s">
        <v>1084</v>
      </c>
      <c r="D299" s="11" t="s">
        <v>913</v>
      </c>
    </row>
    <row r="300" spans="1:4" x14ac:dyDescent="0.25">
      <c r="A300" s="19"/>
      <c r="B300" s="8">
        <f>SUM(B298:B298)</f>
        <v>1</v>
      </c>
      <c r="C300" s="44"/>
      <c r="D300" s="46"/>
    </row>
    <row r="301" spans="1:4" x14ac:dyDescent="0.25">
      <c r="A301" s="1" t="s">
        <v>899</v>
      </c>
      <c r="B301" s="17"/>
      <c r="C301" s="41"/>
      <c r="D301" s="42"/>
    </row>
    <row r="302" spans="1:4" x14ac:dyDescent="0.25">
      <c r="A302" s="1" t="s">
        <v>901</v>
      </c>
      <c r="B302" s="17"/>
      <c r="C302" s="41"/>
      <c r="D302" s="42"/>
    </row>
    <row r="303" spans="1:4" x14ac:dyDescent="0.25">
      <c r="A303" s="7">
        <v>989</v>
      </c>
      <c r="B303" s="8">
        <v>1</v>
      </c>
      <c r="C303" s="11" t="s">
        <v>1085</v>
      </c>
      <c r="D303" s="11" t="s">
        <v>913</v>
      </c>
    </row>
    <row r="304" spans="1:4" x14ac:dyDescent="0.25">
      <c r="A304" s="7">
        <v>1002</v>
      </c>
      <c r="B304" s="8">
        <v>1</v>
      </c>
      <c r="C304" s="11" t="s">
        <v>1086</v>
      </c>
      <c r="D304" s="11" t="s">
        <v>911</v>
      </c>
    </row>
    <row r="305" spans="1:4" x14ac:dyDescent="0.25">
      <c r="A305" s="19"/>
      <c r="B305" s="8">
        <f>SUM(B303:B304)</f>
        <v>2</v>
      </c>
      <c r="C305" s="44"/>
      <c r="D305" s="46"/>
    </row>
    <row r="306" spans="1:4" x14ac:dyDescent="0.25">
      <c r="A306" s="1" t="s">
        <v>902</v>
      </c>
      <c r="B306" s="17"/>
      <c r="C306" s="41"/>
      <c r="D306" s="42"/>
    </row>
    <row r="307" spans="1:4" x14ac:dyDescent="0.25">
      <c r="A307" s="7">
        <v>991</v>
      </c>
      <c r="B307" s="8">
        <v>1</v>
      </c>
      <c r="C307" s="43" t="s">
        <v>1148</v>
      </c>
      <c r="D307" s="11" t="s">
        <v>913</v>
      </c>
    </row>
    <row r="308" spans="1:4" x14ac:dyDescent="0.25">
      <c r="A308" s="19"/>
      <c r="B308" s="8">
        <f>SUM(B307:B307)</f>
        <v>1</v>
      </c>
      <c r="C308" s="44"/>
      <c r="D308" s="45"/>
    </row>
    <row r="309" spans="1:4" x14ac:dyDescent="0.25">
      <c r="A309" s="19"/>
      <c r="B309" s="8">
        <f>+B308+B305+B300+B296+B292+B289+B286+B282</f>
        <v>11</v>
      </c>
      <c r="C309" s="47"/>
      <c r="D309" s="45"/>
    </row>
    <row r="310" spans="1:4" x14ac:dyDescent="0.25">
      <c r="A310" s="1" t="s">
        <v>904</v>
      </c>
      <c r="B310" s="17"/>
      <c r="C310" s="41"/>
      <c r="D310" s="42"/>
    </row>
    <row r="311" spans="1:4" x14ac:dyDescent="0.25">
      <c r="A311" s="1" t="s">
        <v>905</v>
      </c>
      <c r="B311" s="17"/>
      <c r="C311" s="41"/>
      <c r="D311" s="42"/>
    </row>
    <row r="312" spans="1:4" x14ac:dyDescent="0.25">
      <c r="A312" s="7">
        <v>979</v>
      </c>
      <c r="B312" s="8">
        <v>1</v>
      </c>
      <c r="C312" s="23" t="s">
        <v>1120</v>
      </c>
      <c r="D312" s="11" t="s">
        <v>913</v>
      </c>
    </row>
    <row r="313" spans="1:4" x14ac:dyDescent="0.25">
      <c r="A313" s="19"/>
      <c r="B313" s="8">
        <f>SUM(B312:B312)</f>
        <v>1</v>
      </c>
      <c r="C313" s="44"/>
      <c r="D313" s="46"/>
    </row>
    <row r="314" spans="1:4" x14ac:dyDescent="0.25">
      <c r="A314" s="1" t="s">
        <v>701</v>
      </c>
      <c r="B314" s="17"/>
      <c r="C314" s="41"/>
      <c r="D314" s="42"/>
    </row>
    <row r="315" spans="1:4" x14ac:dyDescent="0.25">
      <c r="A315" s="7">
        <v>992</v>
      </c>
      <c r="B315" s="8">
        <v>1</v>
      </c>
      <c r="C315" s="43" t="s">
        <v>1149</v>
      </c>
      <c r="D315" s="11" t="s">
        <v>913</v>
      </c>
    </row>
    <row r="316" spans="1:4" x14ac:dyDescent="0.25">
      <c r="A316" s="19"/>
      <c r="B316" s="8">
        <f>SUM(B315:B315)</f>
        <v>1</v>
      </c>
      <c r="C316" s="44"/>
      <c r="D316" s="46"/>
    </row>
    <row r="317" spans="1:4" x14ac:dyDescent="0.25">
      <c r="A317" s="1" t="s">
        <v>1087</v>
      </c>
      <c r="B317" s="17"/>
      <c r="C317" s="41"/>
      <c r="D317" s="42"/>
    </row>
    <row r="318" spans="1:4" x14ac:dyDescent="0.25">
      <c r="A318" s="7">
        <v>424</v>
      </c>
      <c r="B318" s="8">
        <v>1</v>
      </c>
      <c r="C318" s="44" t="s">
        <v>7</v>
      </c>
      <c r="D318" s="9"/>
    </row>
    <row r="319" spans="1:4" x14ac:dyDescent="0.25">
      <c r="A319" s="19"/>
      <c r="B319" s="8">
        <f>+B318</f>
        <v>1</v>
      </c>
      <c r="C319" s="44"/>
      <c r="D319" s="46"/>
    </row>
    <row r="320" spans="1:4" x14ac:dyDescent="0.25">
      <c r="A320" s="19"/>
      <c r="B320" s="8">
        <f>+B319+B316+B313</f>
        <v>3</v>
      </c>
      <c r="C320" s="47"/>
      <c r="D320" s="45"/>
    </row>
    <row r="321" spans="1:4" x14ac:dyDescent="0.25">
      <c r="A321" s="14"/>
      <c r="B321" s="16"/>
      <c r="C321" s="48"/>
      <c r="D321" s="49"/>
    </row>
  </sheetData>
  <mergeCells count="7">
    <mergeCell ref="A1:D1"/>
    <mergeCell ref="A179:C179"/>
    <mergeCell ref="A172:C172"/>
    <mergeCell ref="G4:H4"/>
    <mergeCell ref="E19:E20"/>
    <mergeCell ref="G19:H19"/>
    <mergeCell ref="E4:E5"/>
  </mergeCells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rowBreaks count="12" manualBreakCount="12">
    <brk id="27" max="7" man="1"/>
    <brk id="47" max="7" man="1"/>
    <brk id="77" max="7" man="1"/>
    <brk id="116" max="7" man="1"/>
    <brk id="125" max="7" man="1"/>
    <brk id="143" max="7" man="1"/>
    <brk id="184" max="7" man="1"/>
    <brk id="207" max="7" man="1"/>
    <brk id="221" max="7" man="1"/>
    <brk id="250" max="7" man="1"/>
    <brk id="264" max="7" man="1"/>
    <brk id="278" max="7" man="1"/>
  </rowBreaks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NOMBRADOS</vt:lpstr>
      <vt:lpstr>CONTRATADOS</vt:lpstr>
      <vt:lpstr>CONTRATADOS!Área_de_impresión</vt:lpstr>
      <vt:lpstr>NOMBRADOS!Área_de_impresión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JESSY</dc:creator>
  <cp:lastModifiedBy>PROYECTOS UNT</cp:lastModifiedBy>
  <cp:lastPrinted>2017-10-19T20:25:52Z</cp:lastPrinted>
  <dcterms:created xsi:type="dcterms:W3CDTF">2017-10-19T18:28:10Z</dcterms:created>
  <dcterms:modified xsi:type="dcterms:W3CDTF">2017-10-20T16:19:20Z</dcterms:modified>
</cp:coreProperties>
</file>